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+xml"/>
  <Override PartName="/xl/charts/chart10.xml" ContentType="application/vnd.openxmlformats-officedocument.drawingml.chart+xml"/>
  <Override PartName="/xl/drawings/drawing13.xml" ContentType="application/vnd.openxmlformats-officedocument.drawing+xml"/>
  <Override PartName="/xl/charts/chart11.xml" ContentType="application/vnd.openxmlformats-officedocument.drawingml.chart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drawings/drawing16.xml" ContentType="application/vnd.openxmlformats-officedocument.drawing+xml"/>
  <Override PartName="/xl/charts/chart14.xml" ContentType="application/vnd.openxmlformats-officedocument.drawingml.chart+xml"/>
  <Override PartName="/xl/drawings/drawing1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EG PID 3 - Quick Start 2 - Params\"/>
    </mc:Choice>
  </mc:AlternateContent>
  <xr:revisionPtr revIDLastSave="0" documentId="10_ncr:100000_{87B859A9-7894-4123-BD5A-6CA3AD726870}" xr6:coauthVersionLast="31" xr6:coauthVersionMax="45" xr10:uidLastSave="{00000000-0000-0000-0000-000000000000}"/>
  <bookViews>
    <workbookView xWindow="-105" yWindow="-105" windowWidth="23025" windowHeight="9270" firstSheet="4" activeTab="13" xr2:uid="{00000000-000D-0000-FFFF-FFFF00000000}"/>
  </bookViews>
  <sheets>
    <sheet name="Original" sheetId="1" r:id="rId1"/>
    <sheet name="resized" sheetId="5" r:id="rId2"/>
    <sheet name="Load 1" sheetId="8" r:id="rId3"/>
    <sheet name="Load 1a" sheetId="9" r:id="rId4"/>
    <sheet name="Load 2" sheetId="11" r:id="rId5"/>
    <sheet name="Load 3" sheetId="12" r:id="rId6"/>
    <sheet name="Load 4" sheetId="13" r:id="rId7"/>
    <sheet name="Load 4a" sheetId="15" r:id="rId8"/>
    <sheet name="Load 4b" sheetId="16" r:id="rId9"/>
    <sheet name="Load 4b (2)" sheetId="20" r:id="rId10"/>
    <sheet name="Load 4c" sheetId="17" r:id="rId11"/>
    <sheet name="Load 4d" sheetId="18" r:id="rId12"/>
    <sheet name="Load 4e" sheetId="19" r:id="rId13"/>
    <sheet name="Load 4e (2)" sheetId="21" r:id="rId14"/>
  </sheets>
  <calcPr calcId="179017"/>
</workbook>
</file>

<file path=xl/calcChain.xml><?xml version="1.0" encoding="utf-8"?>
<calcChain xmlns="http://schemas.openxmlformats.org/spreadsheetml/2006/main">
  <c r="E20" i="21" l="1"/>
  <c r="D20" i="21"/>
  <c r="C20" i="21"/>
  <c r="E19" i="21"/>
  <c r="D19" i="21"/>
  <c r="C19" i="21"/>
  <c r="F12" i="21"/>
  <c r="F11" i="21"/>
  <c r="F10" i="21"/>
  <c r="F9" i="21"/>
  <c r="F8" i="21"/>
  <c r="F7" i="21"/>
  <c r="F6" i="21"/>
  <c r="F5" i="21"/>
  <c r="F4" i="21"/>
  <c r="E20" i="20" l="1"/>
  <c r="D20" i="20"/>
  <c r="C20" i="20"/>
  <c r="D19" i="20"/>
  <c r="C19" i="20"/>
  <c r="F12" i="20"/>
  <c r="F11" i="20"/>
  <c r="F10" i="20"/>
  <c r="F9" i="20"/>
  <c r="F8" i="20"/>
  <c r="F7" i="20"/>
  <c r="F6" i="20"/>
  <c r="E19" i="20" s="1"/>
  <c r="F5" i="20"/>
  <c r="F4" i="20"/>
  <c r="E20" i="19"/>
  <c r="D20" i="19"/>
  <c r="C20" i="19"/>
  <c r="D19" i="19"/>
  <c r="C19" i="19"/>
  <c r="F12" i="19"/>
  <c r="F11" i="19"/>
  <c r="F10" i="19"/>
  <c r="F9" i="19"/>
  <c r="F8" i="19"/>
  <c r="F7" i="19"/>
  <c r="F6" i="19"/>
  <c r="E19" i="19" s="1"/>
  <c r="F5" i="19"/>
  <c r="F4" i="19"/>
  <c r="E20" i="18"/>
  <c r="D20" i="18"/>
  <c r="C20" i="18"/>
  <c r="D19" i="18"/>
  <c r="C19" i="18"/>
  <c r="F12" i="18"/>
  <c r="F11" i="18"/>
  <c r="F10" i="18"/>
  <c r="F9" i="18"/>
  <c r="F8" i="18"/>
  <c r="F7" i="18"/>
  <c r="F6" i="18"/>
  <c r="E19" i="18" s="1"/>
  <c r="F5" i="18"/>
  <c r="F4" i="18"/>
  <c r="E20" i="17"/>
  <c r="D20" i="17"/>
  <c r="C20" i="17"/>
  <c r="D19" i="17"/>
  <c r="C19" i="17"/>
  <c r="F12" i="17"/>
  <c r="F11" i="17"/>
  <c r="F10" i="17"/>
  <c r="F9" i="17"/>
  <c r="F8" i="17"/>
  <c r="F7" i="17"/>
  <c r="F6" i="17"/>
  <c r="E19" i="17" s="1"/>
  <c r="F5" i="17"/>
  <c r="F4" i="17"/>
  <c r="E20" i="16"/>
  <c r="D20" i="16"/>
  <c r="C20" i="16"/>
  <c r="D19" i="16"/>
  <c r="C19" i="16"/>
  <c r="F12" i="16"/>
  <c r="F11" i="16"/>
  <c r="F10" i="16"/>
  <c r="F9" i="16"/>
  <c r="F8" i="16"/>
  <c r="F7" i="16"/>
  <c r="F6" i="16"/>
  <c r="E19" i="16" s="1"/>
  <c r="F5" i="16"/>
  <c r="F4" i="16"/>
  <c r="E20" i="15"/>
  <c r="D20" i="15"/>
  <c r="C20" i="15"/>
  <c r="D19" i="15"/>
  <c r="C19" i="15"/>
  <c r="F12" i="15"/>
  <c r="F11" i="15"/>
  <c r="F10" i="15"/>
  <c r="F9" i="15"/>
  <c r="F8" i="15"/>
  <c r="F7" i="15"/>
  <c r="F6" i="15"/>
  <c r="E19" i="15" s="1"/>
  <c r="F5" i="15"/>
  <c r="F4" i="15"/>
  <c r="E20" i="13"/>
  <c r="D20" i="13"/>
  <c r="C20" i="13"/>
  <c r="D19" i="13"/>
  <c r="C19" i="13"/>
  <c r="F12" i="13"/>
  <c r="F11" i="13"/>
  <c r="F10" i="13"/>
  <c r="F9" i="13"/>
  <c r="F8" i="13"/>
  <c r="F7" i="13"/>
  <c r="F6" i="13"/>
  <c r="E19" i="13" s="1"/>
  <c r="F5" i="13"/>
  <c r="F4" i="13"/>
  <c r="E20" i="12"/>
  <c r="D20" i="12"/>
  <c r="C20" i="12"/>
  <c r="D19" i="12"/>
  <c r="C19" i="12"/>
  <c r="F12" i="12"/>
  <c r="F11" i="12"/>
  <c r="F10" i="12"/>
  <c r="F9" i="12"/>
  <c r="F8" i="12"/>
  <c r="F7" i="12"/>
  <c r="F6" i="12"/>
  <c r="E19" i="12" s="1"/>
  <c r="F5" i="12"/>
  <c r="F4" i="12"/>
  <c r="E20" i="11"/>
  <c r="D20" i="11"/>
  <c r="C20" i="11"/>
  <c r="E19" i="11"/>
  <c r="D19" i="11"/>
  <c r="C19" i="11"/>
  <c r="F12" i="11"/>
  <c r="F11" i="11"/>
  <c r="F10" i="11"/>
  <c r="F9" i="11"/>
  <c r="F8" i="11"/>
  <c r="F7" i="11"/>
  <c r="F6" i="11"/>
  <c r="F5" i="11"/>
  <c r="F4" i="11"/>
  <c r="E20" i="9"/>
  <c r="D20" i="9"/>
  <c r="C20" i="9"/>
  <c r="D19" i="9"/>
  <c r="C19" i="9"/>
  <c r="F12" i="9"/>
  <c r="F11" i="9"/>
  <c r="F10" i="9"/>
  <c r="F9" i="9"/>
  <c r="F8" i="9"/>
  <c r="F7" i="9"/>
  <c r="F6" i="9"/>
  <c r="E19" i="9" s="1"/>
  <c r="F5" i="9"/>
  <c r="F4" i="9"/>
  <c r="E20" i="8"/>
  <c r="D20" i="8"/>
  <c r="C20" i="8"/>
  <c r="D19" i="8"/>
  <c r="C19" i="8"/>
  <c r="F12" i="8"/>
  <c r="F11" i="8"/>
  <c r="F10" i="8"/>
  <c r="F9" i="8"/>
  <c r="F8" i="8"/>
  <c r="F7" i="8"/>
  <c r="F6" i="8"/>
  <c r="E19" i="8" s="1"/>
  <c r="F5" i="8"/>
  <c r="F4" i="8"/>
  <c r="E20" i="5"/>
  <c r="D20" i="5"/>
  <c r="C20" i="5"/>
  <c r="D19" i="5"/>
  <c r="C19" i="5"/>
  <c r="F12" i="5"/>
  <c r="F11" i="5"/>
  <c r="F10" i="5"/>
  <c r="F9" i="5"/>
  <c r="F8" i="5"/>
  <c r="F7" i="5"/>
  <c r="F6" i="5"/>
  <c r="E19" i="5" s="1"/>
  <c r="F5" i="5"/>
  <c r="F4" i="5"/>
  <c r="E20" i="1" l="1"/>
  <c r="D20" i="1"/>
  <c r="C20" i="1"/>
  <c r="D19" i="1"/>
  <c r="C19" i="1"/>
  <c r="F5" i="1"/>
  <c r="F6" i="1"/>
  <c r="E19" i="1" s="1"/>
  <c r="F7" i="1"/>
  <c r="F8" i="1"/>
  <c r="F9" i="1"/>
  <c r="F10" i="1"/>
  <c r="F11" i="1"/>
  <c r="F12" i="1"/>
  <c r="F4" i="1"/>
</calcChain>
</file>

<file path=xl/sharedStrings.xml><?xml version="1.0" encoding="utf-8"?>
<sst xmlns="http://schemas.openxmlformats.org/spreadsheetml/2006/main" count="126" uniqueCount="9">
  <si>
    <t>C0</t>
  </si>
  <si>
    <t>AVG</t>
  </si>
  <si>
    <t>Pvmin</t>
  </si>
  <si>
    <t>Pvmax</t>
  </si>
  <si>
    <t>Load1</t>
  </si>
  <si>
    <t>Load 4</t>
  </si>
  <si>
    <t>Avg</t>
  </si>
  <si>
    <t>CO_min</t>
  </si>
  <si>
    <t>CO_max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</si>
</sst>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Original!$A$4:$A$12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Original!$B$4:$B$12</c:f>
              <c:numCache>
                <c:formatCode>General</c:formatCode>
                <c:ptCount val="9"/>
                <c:pt idx="0">
                  <c:v>0.3</c:v>
                </c:pt>
                <c:pt idx="1">
                  <c:v>1.88</c:v>
                </c:pt>
                <c:pt idx="2">
                  <c:v>3.83</c:v>
                </c:pt>
                <c:pt idx="3">
                  <c:v>6.16</c:v>
                </c:pt>
                <c:pt idx="4">
                  <c:v>8.8000000000000007</c:v>
                </c:pt>
                <c:pt idx="5">
                  <c:v>11.83</c:v>
                </c:pt>
                <c:pt idx="6">
                  <c:v>15.23</c:v>
                </c:pt>
                <c:pt idx="7">
                  <c:v>15.84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02D-416C-99C9-C843B4213016}"/>
            </c:ext>
          </c:extLst>
        </c:ser>
        <c:ser>
          <c:idx val="1"/>
          <c:order val="1"/>
          <c:marker>
            <c:symbol val="none"/>
          </c:marker>
          <c:xVal>
            <c:numRef>
              <c:f>Original!$A$4:$A$12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Original!$C$4:$C$12</c:f>
              <c:numCache>
                <c:formatCode>General</c:formatCode>
                <c:ptCount val="9"/>
                <c:pt idx="0">
                  <c:v>0.17</c:v>
                </c:pt>
                <c:pt idx="1">
                  <c:v>1.61</c:v>
                </c:pt>
                <c:pt idx="2">
                  <c:v>3.43</c:v>
                </c:pt>
                <c:pt idx="3">
                  <c:v>5.58</c:v>
                </c:pt>
                <c:pt idx="4">
                  <c:v>8.0500000000000007</c:v>
                </c:pt>
                <c:pt idx="5">
                  <c:v>10.84</c:v>
                </c:pt>
                <c:pt idx="6">
                  <c:v>13.94</c:v>
                </c:pt>
                <c:pt idx="7">
                  <c:v>15.84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02D-416C-99C9-C843B4213016}"/>
            </c:ext>
          </c:extLst>
        </c:ser>
        <c:ser>
          <c:idx val="2"/>
          <c:order val="2"/>
          <c:marker>
            <c:symbol val="none"/>
          </c:marker>
          <c:xVal>
            <c:numRef>
              <c:f>Original!$A$4:$A$12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Original!$D$4:$D$12</c:f>
              <c:numCache>
                <c:formatCode>General</c:formatCode>
                <c:ptCount val="9"/>
                <c:pt idx="0">
                  <c:v>0.06</c:v>
                </c:pt>
                <c:pt idx="1">
                  <c:v>1.32</c:v>
                </c:pt>
                <c:pt idx="2">
                  <c:v>2.93</c:v>
                </c:pt>
                <c:pt idx="3">
                  <c:v>4.8</c:v>
                </c:pt>
                <c:pt idx="4">
                  <c:v>6.95</c:v>
                </c:pt>
                <c:pt idx="5">
                  <c:v>9.36</c:v>
                </c:pt>
                <c:pt idx="6">
                  <c:v>11.93</c:v>
                </c:pt>
                <c:pt idx="7">
                  <c:v>14.75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02D-416C-99C9-C843B4213016}"/>
            </c:ext>
          </c:extLst>
        </c:ser>
        <c:ser>
          <c:idx val="3"/>
          <c:order val="3"/>
          <c:marker>
            <c:symbol val="none"/>
          </c:marker>
          <c:xVal>
            <c:numRef>
              <c:f>Original!$A$4:$A$12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Original!$E$4:$E$12</c:f>
              <c:numCache>
                <c:formatCode>General</c:formatCode>
                <c:ptCount val="9"/>
                <c:pt idx="0">
                  <c:v>0.01</c:v>
                </c:pt>
                <c:pt idx="1">
                  <c:v>1.04</c:v>
                </c:pt>
                <c:pt idx="2">
                  <c:v>2.36</c:v>
                </c:pt>
                <c:pt idx="3">
                  <c:v>3.94</c:v>
                </c:pt>
                <c:pt idx="4">
                  <c:v>5.67</c:v>
                </c:pt>
                <c:pt idx="5">
                  <c:v>7.55</c:v>
                </c:pt>
                <c:pt idx="6">
                  <c:v>9.65</c:v>
                </c:pt>
                <c:pt idx="7">
                  <c:v>11.91</c:v>
                </c:pt>
                <c:pt idx="8">
                  <c:v>14.39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02D-416C-99C9-C843B4213016}"/>
            </c:ext>
          </c:extLst>
        </c:ser>
        <c:ser>
          <c:idx val="4"/>
          <c:order val="4"/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Original!$A$4:$A$12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Original!$F$4:$F$12</c:f>
              <c:numCache>
                <c:formatCode>General</c:formatCode>
                <c:ptCount val="9"/>
                <c:pt idx="0">
                  <c:v>0.13500000000000001</c:v>
                </c:pt>
                <c:pt idx="1">
                  <c:v>1.4625000000000001</c:v>
                </c:pt>
                <c:pt idx="2">
                  <c:v>3.1374999999999997</c:v>
                </c:pt>
                <c:pt idx="3">
                  <c:v>5.12</c:v>
                </c:pt>
                <c:pt idx="4">
                  <c:v>7.3674999999999997</c:v>
                </c:pt>
                <c:pt idx="5">
                  <c:v>9.8949999999999996</c:v>
                </c:pt>
                <c:pt idx="6">
                  <c:v>12.6875</c:v>
                </c:pt>
                <c:pt idx="7">
                  <c:v>14.585000000000001</c:v>
                </c:pt>
                <c:pt idx="8">
                  <c:v>15.477499999999999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02D-416C-99C9-C843B42130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643392"/>
        <c:axId val="187571584"/>
      </c:scatterChart>
      <c:valAx>
        <c:axId val="187643392"/>
        <c:scaling>
          <c:orientation val="minMax"/>
          <c:max val="60"/>
          <c:min val="2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 (hz)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7571584"/>
        <c:crosses val="autoZero"/>
        <c:crossBetween val="midCat"/>
      </c:valAx>
      <c:valAx>
        <c:axId val="1875715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PV (psi)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76433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'Load 4b (2)'!$A$4:$A$12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4b (2)'!$B$4:$B$12</c:f>
              <c:numCache>
                <c:formatCode>General</c:formatCode>
                <c:ptCount val="9"/>
                <c:pt idx="0">
                  <c:v>0.3</c:v>
                </c:pt>
                <c:pt idx="1">
                  <c:v>1.88</c:v>
                </c:pt>
                <c:pt idx="2">
                  <c:v>3.83</c:v>
                </c:pt>
                <c:pt idx="3">
                  <c:v>6.16</c:v>
                </c:pt>
                <c:pt idx="4">
                  <c:v>8.8000000000000007</c:v>
                </c:pt>
                <c:pt idx="5">
                  <c:v>11.83</c:v>
                </c:pt>
                <c:pt idx="6">
                  <c:v>15.23</c:v>
                </c:pt>
                <c:pt idx="7">
                  <c:v>15.84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235-4F19-A7A8-A2740ADC3442}"/>
            </c:ext>
          </c:extLst>
        </c:ser>
        <c:ser>
          <c:idx val="1"/>
          <c:order val="1"/>
          <c:marker>
            <c:symbol val="none"/>
          </c:marker>
          <c:xVal>
            <c:numRef>
              <c:f>'Load 4b (2)'!$A$4:$A$12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4b (2)'!$C$4:$C$12</c:f>
              <c:numCache>
                <c:formatCode>General</c:formatCode>
                <c:ptCount val="9"/>
                <c:pt idx="0">
                  <c:v>0.17</c:v>
                </c:pt>
                <c:pt idx="1">
                  <c:v>1.61</c:v>
                </c:pt>
                <c:pt idx="2">
                  <c:v>3.43</c:v>
                </c:pt>
                <c:pt idx="3">
                  <c:v>5.58</c:v>
                </c:pt>
                <c:pt idx="4">
                  <c:v>8.0500000000000007</c:v>
                </c:pt>
                <c:pt idx="5">
                  <c:v>10.84</c:v>
                </c:pt>
                <c:pt idx="6">
                  <c:v>13.94</c:v>
                </c:pt>
                <c:pt idx="7">
                  <c:v>15.84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235-4F19-A7A8-A2740ADC3442}"/>
            </c:ext>
          </c:extLst>
        </c:ser>
        <c:ser>
          <c:idx val="2"/>
          <c:order val="2"/>
          <c:marker>
            <c:symbol val="none"/>
          </c:marker>
          <c:xVal>
            <c:numRef>
              <c:f>'Load 4b (2)'!$A$4:$A$12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4b (2)'!$D$4:$D$12</c:f>
              <c:numCache>
                <c:formatCode>General</c:formatCode>
                <c:ptCount val="9"/>
                <c:pt idx="0">
                  <c:v>0.06</c:v>
                </c:pt>
                <c:pt idx="1">
                  <c:v>1.32</c:v>
                </c:pt>
                <c:pt idx="2">
                  <c:v>2.93</c:v>
                </c:pt>
                <c:pt idx="3">
                  <c:v>4.8</c:v>
                </c:pt>
                <c:pt idx="4">
                  <c:v>6.95</c:v>
                </c:pt>
                <c:pt idx="5">
                  <c:v>9.36</c:v>
                </c:pt>
                <c:pt idx="6">
                  <c:v>11.93</c:v>
                </c:pt>
                <c:pt idx="7">
                  <c:v>14.75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235-4F19-A7A8-A2740ADC3442}"/>
            </c:ext>
          </c:extLst>
        </c:ser>
        <c:ser>
          <c:idx val="3"/>
          <c:order val="3"/>
          <c:marker>
            <c:symbol val="none"/>
          </c:marker>
          <c:xVal>
            <c:numRef>
              <c:f>'Load 4b (2)'!$A$4:$A$12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4b (2)'!$E$4:$E$12</c:f>
              <c:numCache>
                <c:formatCode>General</c:formatCode>
                <c:ptCount val="9"/>
                <c:pt idx="0">
                  <c:v>0.01</c:v>
                </c:pt>
                <c:pt idx="1">
                  <c:v>1.04</c:v>
                </c:pt>
                <c:pt idx="2">
                  <c:v>2.36</c:v>
                </c:pt>
                <c:pt idx="3">
                  <c:v>3.94</c:v>
                </c:pt>
                <c:pt idx="4">
                  <c:v>5.67</c:v>
                </c:pt>
                <c:pt idx="5">
                  <c:v>7.55</c:v>
                </c:pt>
                <c:pt idx="6">
                  <c:v>9.65</c:v>
                </c:pt>
                <c:pt idx="7">
                  <c:v>11.91</c:v>
                </c:pt>
                <c:pt idx="8">
                  <c:v>14.39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235-4F19-A7A8-A2740ADC34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643392"/>
        <c:axId val="187571584"/>
      </c:scatterChart>
      <c:valAx>
        <c:axId val="187643392"/>
        <c:scaling>
          <c:orientation val="minMax"/>
          <c:max val="60"/>
          <c:min val="2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CO (hz)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187571584"/>
        <c:crosses val="autoZero"/>
        <c:crossBetween val="midCat"/>
      </c:valAx>
      <c:valAx>
        <c:axId val="1875715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PV (psi)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1876433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'Load 4c'!$A$4:$A$12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4c'!$B$4:$B$12</c:f>
              <c:numCache>
                <c:formatCode>General</c:formatCode>
                <c:ptCount val="9"/>
                <c:pt idx="0">
                  <c:v>0.3</c:v>
                </c:pt>
                <c:pt idx="1">
                  <c:v>1.88</c:v>
                </c:pt>
                <c:pt idx="2">
                  <c:v>3.83</c:v>
                </c:pt>
                <c:pt idx="3">
                  <c:v>6.16</c:v>
                </c:pt>
                <c:pt idx="4">
                  <c:v>8.8000000000000007</c:v>
                </c:pt>
                <c:pt idx="5">
                  <c:v>11.83</c:v>
                </c:pt>
                <c:pt idx="6">
                  <c:v>15.23</c:v>
                </c:pt>
                <c:pt idx="7">
                  <c:v>15.84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5D0-4D77-919A-52F806A1A9FD}"/>
            </c:ext>
          </c:extLst>
        </c:ser>
        <c:ser>
          <c:idx val="1"/>
          <c:order val="1"/>
          <c:marker>
            <c:symbol val="none"/>
          </c:marker>
          <c:xVal>
            <c:numRef>
              <c:f>'Load 4c'!$A$4:$A$12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4c'!$C$4:$C$12</c:f>
              <c:numCache>
                <c:formatCode>General</c:formatCode>
                <c:ptCount val="9"/>
                <c:pt idx="0">
                  <c:v>0.17</c:v>
                </c:pt>
                <c:pt idx="1">
                  <c:v>1.61</c:v>
                </c:pt>
                <c:pt idx="2">
                  <c:v>3.43</c:v>
                </c:pt>
                <c:pt idx="3">
                  <c:v>5.58</c:v>
                </c:pt>
                <c:pt idx="4">
                  <c:v>8.0500000000000007</c:v>
                </c:pt>
                <c:pt idx="5">
                  <c:v>10.84</c:v>
                </c:pt>
                <c:pt idx="6">
                  <c:v>13.94</c:v>
                </c:pt>
                <c:pt idx="7">
                  <c:v>15.84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5D0-4D77-919A-52F806A1A9FD}"/>
            </c:ext>
          </c:extLst>
        </c:ser>
        <c:ser>
          <c:idx val="2"/>
          <c:order val="2"/>
          <c:marker>
            <c:symbol val="none"/>
          </c:marker>
          <c:xVal>
            <c:numRef>
              <c:f>'Load 4c'!$A$4:$A$12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4c'!$D$4:$D$12</c:f>
              <c:numCache>
                <c:formatCode>General</c:formatCode>
                <c:ptCount val="9"/>
                <c:pt idx="0">
                  <c:v>0.06</c:v>
                </c:pt>
                <c:pt idx="1">
                  <c:v>1.32</c:v>
                </c:pt>
                <c:pt idx="2">
                  <c:v>2.93</c:v>
                </c:pt>
                <c:pt idx="3">
                  <c:v>4.8</c:v>
                </c:pt>
                <c:pt idx="4">
                  <c:v>6.95</c:v>
                </c:pt>
                <c:pt idx="5">
                  <c:v>9.36</c:v>
                </c:pt>
                <c:pt idx="6">
                  <c:v>11.93</c:v>
                </c:pt>
                <c:pt idx="7">
                  <c:v>14.75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5D0-4D77-919A-52F806A1A9FD}"/>
            </c:ext>
          </c:extLst>
        </c:ser>
        <c:ser>
          <c:idx val="3"/>
          <c:order val="3"/>
          <c:marker>
            <c:symbol val="none"/>
          </c:marker>
          <c:xVal>
            <c:numRef>
              <c:f>'Load 4c'!$A$4:$A$12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4c'!$E$4:$E$12</c:f>
              <c:numCache>
                <c:formatCode>General</c:formatCode>
                <c:ptCount val="9"/>
                <c:pt idx="0">
                  <c:v>0.01</c:v>
                </c:pt>
                <c:pt idx="1">
                  <c:v>1.04</c:v>
                </c:pt>
                <c:pt idx="2">
                  <c:v>2.36</c:v>
                </c:pt>
                <c:pt idx="3">
                  <c:v>3.94</c:v>
                </c:pt>
                <c:pt idx="4">
                  <c:v>5.67</c:v>
                </c:pt>
                <c:pt idx="5">
                  <c:v>7.55</c:v>
                </c:pt>
                <c:pt idx="6">
                  <c:v>9.65</c:v>
                </c:pt>
                <c:pt idx="7">
                  <c:v>11.91</c:v>
                </c:pt>
                <c:pt idx="8">
                  <c:v>14.39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5D0-4D77-919A-52F806A1A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643392"/>
        <c:axId val="187571584"/>
      </c:scatterChart>
      <c:valAx>
        <c:axId val="187643392"/>
        <c:scaling>
          <c:orientation val="minMax"/>
          <c:max val="60"/>
          <c:min val="2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CO (hz)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187571584"/>
        <c:crosses val="autoZero"/>
        <c:crossBetween val="midCat"/>
      </c:valAx>
      <c:valAx>
        <c:axId val="1875715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PV (psi)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1876433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'Load 4d'!$A$4:$A$12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4d'!$B$4:$B$12</c:f>
              <c:numCache>
                <c:formatCode>General</c:formatCode>
                <c:ptCount val="9"/>
                <c:pt idx="0">
                  <c:v>0.3</c:v>
                </c:pt>
                <c:pt idx="1">
                  <c:v>1.88</c:v>
                </c:pt>
                <c:pt idx="2">
                  <c:v>3.83</c:v>
                </c:pt>
                <c:pt idx="3">
                  <c:v>6.16</c:v>
                </c:pt>
                <c:pt idx="4">
                  <c:v>8.8000000000000007</c:v>
                </c:pt>
                <c:pt idx="5">
                  <c:v>11.83</c:v>
                </c:pt>
                <c:pt idx="6">
                  <c:v>15.23</c:v>
                </c:pt>
                <c:pt idx="7">
                  <c:v>15.84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655-4AC2-A21F-CE9412606938}"/>
            </c:ext>
          </c:extLst>
        </c:ser>
        <c:ser>
          <c:idx val="1"/>
          <c:order val="1"/>
          <c:marker>
            <c:symbol val="none"/>
          </c:marker>
          <c:xVal>
            <c:numRef>
              <c:f>'Load 4d'!$A$4:$A$12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4d'!$C$4:$C$12</c:f>
              <c:numCache>
                <c:formatCode>General</c:formatCode>
                <c:ptCount val="9"/>
                <c:pt idx="0">
                  <c:v>0.17</c:v>
                </c:pt>
                <c:pt idx="1">
                  <c:v>1.61</c:v>
                </c:pt>
                <c:pt idx="2">
                  <c:v>3.43</c:v>
                </c:pt>
                <c:pt idx="3">
                  <c:v>5.58</c:v>
                </c:pt>
                <c:pt idx="4">
                  <c:v>8.0500000000000007</c:v>
                </c:pt>
                <c:pt idx="5">
                  <c:v>10.84</c:v>
                </c:pt>
                <c:pt idx="6">
                  <c:v>13.94</c:v>
                </c:pt>
                <c:pt idx="7">
                  <c:v>15.84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655-4AC2-A21F-CE9412606938}"/>
            </c:ext>
          </c:extLst>
        </c:ser>
        <c:ser>
          <c:idx val="2"/>
          <c:order val="2"/>
          <c:marker>
            <c:symbol val="none"/>
          </c:marker>
          <c:xVal>
            <c:numRef>
              <c:f>'Load 4d'!$A$4:$A$12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4d'!$D$4:$D$12</c:f>
              <c:numCache>
                <c:formatCode>General</c:formatCode>
                <c:ptCount val="9"/>
                <c:pt idx="0">
                  <c:v>0.06</c:v>
                </c:pt>
                <c:pt idx="1">
                  <c:v>1.32</c:v>
                </c:pt>
                <c:pt idx="2">
                  <c:v>2.93</c:v>
                </c:pt>
                <c:pt idx="3">
                  <c:v>4.8</c:v>
                </c:pt>
                <c:pt idx="4">
                  <c:v>6.95</c:v>
                </c:pt>
                <c:pt idx="5">
                  <c:v>9.36</c:v>
                </c:pt>
                <c:pt idx="6">
                  <c:v>11.93</c:v>
                </c:pt>
                <c:pt idx="7">
                  <c:v>14.75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655-4AC2-A21F-CE9412606938}"/>
            </c:ext>
          </c:extLst>
        </c:ser>
        <c:ser>
          <c:idx val="3"/>
          <c:order val="3"/>
          <c:marker>
            <c:symbol val="none"/>
          </c:marker>
          <c:xVal>
            <c:numRef>
              <c:f>'Load 4d'!$A$4:$A$12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4d'!$E$4:$E$12</c:f>
              <c:numCache>
                <c:formatCode>General</c:formatCode>
                <c:ptCount val="9"/>
                <c:pt idx="0">
                  <c:v>0.01</c:v>
                </c:pt>
                <c:pt idx="1">
                  <c:v>1.04</c:v>
                </c:pt>
                <c:pt idx="2">
                  <c:v>2.36</c:v>
                </c:pt>
                <c:pt idx="3">
                  <c:v>3.94</c:v>
                </c:pt>
                <c:pt idx="4">
                  <c:v>5.67</c:v>
                </c:pt>
                <c:pt idx="5">
                  <c:v>7.55</c:v>
                </c:pt>
                <c:pt idx="6">
                  <c:v>9.65</c:v>
                </c:pt>
                <c:pt idx="7">
                  <c:v>11.91</c:v>
                </c:pt>
                <c:pt idx="8">
                  <c:v>14.39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655-4AC2-A21F-CE94126069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643392"/>
        <c:axId val="187571584"/>
      </c:scatterChart>
      <c:valAx>
        <c:axId val="187643392"/>
        <c:scaling>
          <c:orientation val="minMax"/>
          <c:max val="60"/>
          <c:min val="2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CO (hz)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187571584"/>
        <c:crosses val="autoZero"/>
        <c:crossBetween val="midCat"/>
      </c:valAx>
      <c:valAx>
        <c:axId val="1875715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PV (psi)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1876433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'Load 4e'!$A$4:$A$12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4e'!$B$4:$B$12</c:f>
              <c:numCache>
                <c:formatCode>General</c:formatCode>
                <c:ptCount val="9"/>
                <c:pt idx="0">
                  <c:v>0.3</c:v>
                </c:pt>
                <c:pt idx="1">
                  <c:v>1.88</c:v>
                </c:pt>
                <c:pt idx="2">
                  <c:v>3.83</c:v>
                </c:pt>
                <c:pt idx="3">
                  <c:v>6.16</c:v>
                </c:pt>
                <c:pt idx="4">
                  <c:v>8.8000000000000007</c:v>
                </c:pt>
                <c:pt idx="5">
                  <c:v>11.83</c:v>
                </c:pt>
                <c:pt idx="6">
                  <c:v>15.23</c:v>
                </c:pt>
                <c:pt idx="7">
                  <c:v>15.84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F74-4642-9539-83D6A82D5040}"/>
            </c:ext>
          </c:extLst>
        </c:ser>
        <c:ser>
          <c:idx val="1"/>
          <c:order val="1"/>
          <c:marker>
            <c:symbol val="none"/>
          </c:marker>
          <c:xVal>
            <c:numRef>
              <c:f>'Load 4e'!$A$4:$A$12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4e'!$C$4:$C$12</c:f>
              <c:numCache>
                <c:formatCode>General</c:formatCode>
                <c:ptCount val="9"/>
                <c:pt idx="0">
                  <c:v>0.17</c:v>
                </c:pt>
                <c:pt idx="1">
                  <c:v>1.61</c:v>
                </c:pt>
                <c:pt idx="2">
                  <c:v>3.43</c:v>
                </c:pt>
                <c:pt idx="3">
                  <c:v>5.58</c:v>
                </c:pt>
                <c:pt idx="4">
                  <c:v>8.0500000000000007</c:v>
                </c:pt>
                <c:pt idx="5">
                  <c:v>10.84</c:v>
                </c:pt>
                <c:pt idx="6">
                  <c:v>13.94</c:v>
                </c:pt>
                <c:pt idx="7">
                  <c:v>15.84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F74-4642-9539-83D6A82D5040}"/>
            </c:ext>
          </c:extLst>
        </c:ser>
        <c:ser>
          <c:idx val="2"/>
          <c:order val="2"/>
          <c:marker>
            <c:symbol val="none"/>
          </c:marker>
          <c:xVal>
            <c:numRef>
              <c:f>'Load 4e'!$A$4:$A$12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4e'!$D$4:$D$12</c:f>
              <c:numCache>
                <c:formatCode>General</c:formatCode>
                <c:ptCount val="9"/>
                <c:pt idx="0">
                  <c:v>0.06</c:v>
                </c:pt>
                <c:pt idx="1">
                  <c:v>1.32</c:v>
                </c:pt>
                <c:pt idx="2">
                  <c:v>2.93</c:v>
                </c:pt>
                <c:pt idx="3">
                  <c:v>4.8</c:v>
                </c:pt>
                <c:pt idx="4">
                  <c:v>6.95</c:v>
                </c:pt>
                <c:pt idx="5">
                  <c:v>9.36</c:v>
                </c:pt>
                <c:pt idx="6">
                  <c:v>11.93</c:v>
                </c:pt>
                <c:pt idx="7">
                  <c:v>14.75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F74-4642-9539-83D6A82D5040}"/>
            </c:ext>
          </c:extLst>
        </c:ser>
        <c:ser>
          <c:idx val="3"/>
          <c:order val="3"/>
          <c:marker>
            <c:symbol val="none"/>
          </c:marker>
          <c:xVal>
            <c:numRef>
              <c:f>'Load 4e'!$A$4:$A$12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4e'!$E$4:$E$12</c:f>
              <c:numCache>
                <c:formatCode>General</c:formatCode>
                <c:ptCount val="9"/>
                <c:pt idx="0">
                  <c:v>0.01</c:v>
                </c:pt>
                <c:pt idx="1">
                  <c:v>1.04</c:v>
                </c:pt>
                <c:pt idx="2">
                  <c:v>2.36</c:v>
                </c:pt>
                <c:pt idx="3">
                  <c:v>3.94</c:v>
                </c:pt>
                <c:pt idx="4">
                  <c:v>5.67</c:v>
                </c:pt>
                <c:pt idx="5">
                  <c:v>7.55</c:v>
                </c:pt>
                <c:pt idx="6">
                  <c:v>9.65</c:v>
                </c:pt>
                <c:pt idx="7">
                  <c:v>11.91</c:v>
                </c:pt>
                <c:pt idx="8">
                  <c:v>14.39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F74-4642-9539-83D6A82D50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643392"/>
        <c:axId val="187571584"/>
      </c:scatterChart>
      <c:valAx>
        <c:axId val="187643392"/>
        <c:scaling>
          <c:orientation val="minMax"/>
          <c:max val="60"/>
          <c:min val="2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CO (hz)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187571584"/>
        <c:crosses val="autoZero"/>
        <c:crossBetween val="midCat"/>
      </c:valAx>
      <c:valAx>
        <c:axId val="1875715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PV (psi)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1876433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'Load 4e (2)'!$A$4:$A$12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4e (2)'!$B$4:$B$12</c:f>
              <c:numCache>
                <c:formatCode>General</c:formatCode>
                <c:ptCount val="9"/>
                <c:pt idx="0">
                  <c:v>0.3</c:v>
                </c:pt>
                <c:pt idx="1">
                  <c:v>1.88</c:v>
                </c:pt>
                <c:pt idx="2">
                  <c:v>3.83</c:v>
                </c:pt>
                <c:pt idx="3">
                  <c:v>6.16</c:v>
                </c:pt>
                <c:pt idx="4">
                  <c:v>8.8000000000000007</c:v>
                </c:pt>
                <c:pt idx="5">
                  <c:v>11.83</c:v>
                </c:pt>
                <c:pt idx="6">
                  <c:v>15.23</c:v>
                </c:pt>
                <c:pt idx="7">
                  <c:v>15.84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D26-47C4-A194-D80646D8474F}"/>
            </c:ext>
          </c:extLst>
        </c:ser>
        <c:ser>
          <c:idx val="1"/>
          <c:order val="1"/>
          <c:marker>
            <c:symbol val="none"/>
          </c:marker>
          <c:xVal>
            <c:numRef>
              <c:f>'Load 4e (2)'!$A$4:$A$12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4e (2)'!$C$4:$C$12</c:f>
              <c:numCache>
                <c:formatCode>General</c:formatCode>
                <c:ptCount val="9"/>
                <c:pt idx="0">
                  <c:v>0.17</c:v>
                </c:pt>
                <c:pt idx="1">
                  <c:v>1.61</c:v>
                </c:pt>
                <c:pt idx="2">
                  <c:v>3.43</c:v>
                </c:pt>
                <c:pt idx="3">
                  <c:v>5.58</c:v>
                </c:pt>
                <c:pt idx="4">
                  <c:v>8.0500000000000007</c:v>
                </c:pt>
                <c:pt idx="5">
                  <c:v>10.84</c:v>
                </c:pt>
                <c:pt idx="6">
                  <c:v>13.94</c:v>
                </c:pt>
                <c:pt idx="7">
                  <c:v>15.84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D26-47C4-A194-D80646D8474F}"/>
            </c:ext>
          </c:extLst>
        </c:ser>
        <c:ser>
          <c:idx val="2"/>
          <c:order val="2"/>
          <c:marker>
            <c:symbol val="none"/>
          </c:marker>
          <c:xVal>
            <c:numRef>
              <c:f>'Load 4e (2)'!$A$4:$A$12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4e (2)'!$D$4:$D$12</c:f>
              <c:numCache>
                <c:formatCode>General</c:formatCode>
                <c:ptCount val="9"/>
                <c:pt idx="0">
                  <c:v>0.06</c:v>
                </c:pt>
                <c:pt idx="1">
                  <c:v>1.32</c:v>
                </c:pt>
                <c:pt idx="2">
                  <c:v>2.93</c:v>
                </c:pt>
                <c:pt idx="3">
                  <c:v>4.8</c:v>
                </c:pt>
                <c:pt idx="4">
                  <c:v>6.95</c:v>
                </c:pt>
                <c:pt idx="5">
                  <c:v>9.36</c:v>
                </c:pt>
                <c:pt idx="6">
                  <c:v>11.93</c:v>
                </c:pt>
                <c:pt idx="7">
                  <c:v>14.75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D26-47C4-A194-D80646D8474F}"/>
            </c:ext>
          </c:extLst>
        </c:ser>
        <c:ser>
          <c:idx val="3"/>
          <c:order val="3"/>
          <c:marker>
            <c:symbol val="none"/>
          </c:marker>
          <c:xVal>
            <c:numRef>
              <c:f>'Load 4e (2)'!$A$4:$A$12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4e (2)'!$E$4:$E$12</c:f>
              <c:numCache>
                <c:formatCode>General</c:formatCode>
                <c:ptCount val="9"/>
                <c:pt idx="0">
                  <c:v>0.01</c:v>
                </c:pt>
                <c:pt idx="1">
                  <c:v>1.04</c:v>
                </c:pt>
                <c:pt idx="2">
                  <c:v>2.36</c:v>
                </c:pt>
                <c:pt idx="3">
                  <c:v>3.94</c:v>
                </c:pt>
                <c:pt idx="4">
                  <c:v>5.67</c:v>
                </c:pt>
                <c:pt idx="5">
                  <c:v>7.55</c:v>
                </c:pt>
                <c:pt idx="6">
                  <c:v>9.65</c:v>
                </c:pt>
                <c:pt idx="7">
                  <c:v>11.91</c:v>
                </c:pt>
                <c:pt idx="8">
                  <c:v>14.39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D26-47C4-A194-D80646D8474F}"/>
            </c:ext>
          </c:extLst>
        </c:ser>
        <c:ser>
          <c:idx val="4"/>
          <c:order val="4"/>
          <c:spPr>
            <a:ln w="4762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'Load 4e (2)'!$A$4:$A$12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4e (2)'!$F$4:$F$12</c:f>
              <c:numCache>
                <c:formatCode>General</c:formatCode>
                <c:ptCount val="9"/>
                <c:pt idx="0">
                  <c:v>0.13500000000000001</c:v>
                </c:pt>
                <c:pt idx="1">
                  <c:v>1.4625000000000001</c:v>
                </c:pt>
                <c:pt idx="2">
                  <c:v>3.1374999999999997</c:v>
                </c:pt>
                <c:pt idx="3">
                  <c:v>5.12</c:v>
                </c:pt>
                <c:pt idx="4">
                  <c:v>7.3674999999999997</c:v>
                </c:pt>
                <c:pt idx="5">
                  <c:v>9.8949999999999996</c:v>
                </c:pt>
                <c:pt idx="6">
                  <c:v>12.6875</c:v>
                </c:pt>
                <c:pt idx="7">
                  <c:v>14.585000000000001</c:v>
                </c:pt>
                <c:pt idx="8">
                  <c:v>15.477499999999999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D26-47C4-A194-D80646D847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643392"/>
        <c:axId val="187571584"/>
      </c:scatterChart>
      <c:valAx>
        <c:axId val="187643392"/>
        <c:scaling>
          <c:orientation val="minMax"/>
          <c:max val="60"/>
          <c:min val="2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CO (hz)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187571584"/>
        <c:crosses val="autoZero"/>
        <c:crossBetween val="midCat"/>
      </c:valAx>
      <c:valAx>
        <c:axId val="1875715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PV (psi)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187643392"/>
        <c:crosses val="autoZero"/>
        <c:crossBetween val="midCat"/>
      </c:valAx>
    </c:plotArea>
    <c:plotVisOnly val="1"/>
    <c:dispBlanksAs val="gap"/>
    <c:showDLblsOverMax val="0"/>
  </c:chart>
  <c:spPr>
    <a:ln w="15875">
      <a:solidFill>
        <a:schemeClr val="tx1"/>
      </a:solidFill>
    </a:ln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resized!$A$4:$A$12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resized!$B$4:$B$12</c:f>
              <c:numCache>
                <c:formatCode>General</c:formatCode>
                <c:ptCount val="9"/>
                <c:pt idx="0">
                  <c:v>0.3</c:v>
                </c:pt>
                <c:pt idx="1">
                  <c:v>1.88</c:v>
                </c:pt>
                <c:pt idx="2">
                  <c:v>3.83</c:v>
                </c:pt>
                <c:pt idx="3">
                  <c:v>6.16</c:v>
                </c:pt>
                <c:pt idx="4">
                  <c:v>8.8000000000000007</c:v>
                </c:pt>
                <c:pt idx="5">
                  <c:v>11.83</c:v>
                </c:pt>
                <c:pt idx="6">
                  <c:v>15.23</c:v>
                </c:pt>
                <c:pt idx="7">
                  <c:v>15.84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A8-4B82-B7AB-0A284A3F7352}"/>
            </c:ext>
          </c:extLst>
        </c:ser>
        <c:ser>
          <c:idx val="1"/>
          <c:order val="1"/>
          <c:marker>
            <c:symbol val="none"/>
          </c:marker>
          <c:xVal>
            <c:numRef>
              <c:f>resized!$A$4:$A$12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resized!$C$4:$C$12</c:f>
              <c:numCache>
                <c:formatCode>General</c:formatCode>
                <c:ptCount val="9"/>
                <c:pt idx="0">
                  <c:v>0.17</c:v>
                </c:pt>
                <c:pt idx="1">
                  <c:v>1.61</c:v>
                </c:pt>
                <c:pt idx="2">
                  <c:v>3.43</c:v>
                </c:pt>
                <c:pt idx="3">
                  <c:v>5.58</c:v>
                </c:pt>
                <c:pt idx="4">
                  <c:v>8.0500000000000007</c:v>
                </c:pt>
                <c:pt idx="5">
                  <c:v>10.84</c:v>
                </c:pt>
                <c:pt idx="6">
                  <c:v>13.94</c:v>
                </c:pt>
                <c:pt idx="7">
                  <c:v>15.84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6A8-4B82-B7AB-0A284A3F7352}"/>
            </c:ext>
          </c:extLst>
        </c:ser>
        <c:ser>
          <c:idx val="2"/>
          <c:order val="2"/>
          <c:marker>
            <c:symbol val="none"/>
          </c:marker>
          <c:xVal>
            <c:numRef>
              <c:f>resized!$A$4:$A$12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resized!$D$4:$D$12</c:f>
              <c:numCache>
                <c:formatCode>General</c:formatCode>
                <c:ptCount val="9"/>
                <c:pt idx="0">
                  <c:v>0.06</c:v>
                </c:pt>
                <c:pt idx="1">
                  <c:v>1.32</c:v>
                </c:pt>
                <c:pt idx="2">
                  <c:v>2.93</c:v>
                </c:pt>
                <c:pt idx="3">
                  <c:v>4.8</c:v>
                </c:pt>
                <c:pt idx="4">
                  <c:v>6.95</c:v>
                </c:pt>
                <c:pt idx="5">
                  <c:v>9.36</c:v>
                </c:pt>
                <c:pt idx="6">
                  <c:v>11.93</c:v>
                </c:pt>
                <c:pt idx="7">
                  <c:v>14.75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6A8-4B82-B7AB-0A284A3F7352}"/>
            </c:ext>
          </c:extLst>
        </c:ser>
        <c:ser>
          <c:idx val="3"/>
          <c:order val="3"/>
          <c:marker>
            <c:symbol val="none"/>
          </c:marker>
          <c:xVal>
            <c:numRef>
              <c:f>resized!$A$4:$A$12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resized!$E$4:$E$12</c:f>
              <c:numCache>
                <c:formatCode>General</c:formatCode>
                <c:ptCount val="9"/>
                <c:pt idx="0">
                  <c:v>0.01</c:v>
                </c:pt>
                <c:pt idx="1">
                  <c:v>1.04</c:v>
                </c:pt>
                <c:pt idx="2">
                  <c:v>2.36</c:v>
                </c:pt>
                <c:pt idx="3">
                  <c:v>3.94</c:v>
                </c:pt>
                <c:pt idx="4">
                  <c:v>5.67</c:v>
                </c:pt>
                <c:pt idx="5">
                  <c:v>7.55</c:v>
                </c:pt>
                <c:pt idx="6">
                  <c:v>9.65</c:v>
                </c:pt>
                <c:pt idx="7">
                  <c:v>11.91</c:v>
                </c:pt>
                <c:pt idx="8">
                  <c:v>14.39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6A8-4B82-B7AB-0A284A3F7352}"/>
            </c:ext>
          </c:extLst>
        </c:ser>
        <c:ser>
          <c:idx val="4"/>
          <c:order val="4"/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resized!$A$4:$A$12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resized!$F$4:$F$12</c:f>
              <c:numCache>
                <c:formatCode>General</c:formatCode>
                <c:ptCount val="9"/>
                <c:pt idx="0">
                  <c:v>0.13500000000000001</c:v>
                </c:pt>
                <c:pt idx="1">
                  <c:v>1.4625000000000001</c:v>
                </c:pt>
                <c:pt idx="2">
                  <c:v>3.1374999999999997</c:v>
                </c:pt>
                <c:pt idx="3">
                  <c:v>5.12</c:v>
                </c:pt>
                <c:pt idx="4">
                  <c:v>7.3674999999999997</c:v>
                </c:pt>
                <c:pt idx="5">
                  <c:v>9.8949999999999996</c:v>
                </c:pt>
                <c:pt idx="6">
                  <c:v>12.6875</c:v>
                </c:pt>
                <c:pt idx="7">
                  <c:v>14.585000000000001</c:v>
                </c:pt>
                <c:pt idx="8">
                  <c:v>15.477499999999999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6A8-4B82-B7AB-0A284A3F73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643392"/>
        <c:axId val="187571584"/>
      </c:scatterChart>
      <c:valAx>
        <c:axId val="187643392"/>
        <c:scaling>
          <c:orientation val="minMax"/>
          <c:max val="60"/>
          <c:min val="2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CO (hz)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187571584"/>
        <c:crosses val="autoZero"/>
        <c:crossBetween val="midCat"/>
      </c:valAx>
      <c:valAx>
        <c:axId val="1875715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PV (psi)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1876433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'Load 1'!$A$4:$A$12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1'!$B$4:$B$12</c:f>
              <c:numCache>
                <c:formatCode>General</c:formatCode>
                <c:ptCount val="9"/>
                <c:pt idx="0">
                  <c:v>0.3</c:v>
                </c:pt>
                <c:pt idx="1">
                  <c:v>1.88</c:v>
                </c:pt>
                <c:pt idx="2">
                  <c:v>3.83</c:v>
                </c:pt>
                <c:pt idx="3">
                  <c:v>6.16</c:v>
                </c:pt>
                <c:pt idx="4">
                  <c:v>8.8000000000000007</c:v>
                </c:pt>
                <c:pt idx="5">
                  <c:v>11.83</c:v>
                </c:pt>
                <c:pt idx="6">
                  <c:v>15.23</c:v>
                </c:pt>
                <c:pt idx="7">
                  <c:v>15.84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9BB-468C-9CD1-11A53EA55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643392"/>
        <c:axId val="187571584"/>
      </c:scatterChart>
      <c:valAx>
        <c:axId val="187643392"/>
        <c:scaling>
          <c:orientation val="minMax"/>
          <c:max val="60"/>
          <c:min val="2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CO (hz)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187571584"/>
        <c:crosses val="autoZero"/>
        <c:crossBetween val="midCat"/>
      </c:valAx>
      <c:valAx>
        <c:axId val="1875715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PV (psi)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1876433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'Load 1a'!$A$4:$A$12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1a'!$B$4:$B$12</c:f>
              <c:numCache>
                <c:formatCode>General</c:formatCode>
                <c:ptCount val="9"/>
                <c:pt idx="0">
                  <c:v>0.3</c:v>
                </c:pt>
                <c:pt idx="1">
                  <c:v>1.88</c:v>
                </c:pt>
                <c:pt idx="2">
                  <c:v>3.83</c:v>
                </c:pt>
                <c:pt idx="3">
                  <c:v>6.16</c:v>
                </c:pt>
                <c:pt idx="4">
                  <c:v>8.8000000000000007</c:v>
                </c:pt>
                <c:pt idx="5">
                  <c:v>11.83</c:v>
                </c:pt>
                <c:pt idx="6">
                  <c:v>15.23</c:v>
                </c:pt>
                <c:pt idx="7">
                  <c:v>15.84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F10-4EAF-A311-69900DF20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643392"/>
        <c:axId val="187571584"/>
      </c:scatterChart>
      <c:valAx>
        <c:axId val="187643392"/>
        <c:scaling>
          <c:orientation val="minMax"/>
          <c:max val="60"/>
          <c:min val="2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CO (hz)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187571584"/>
        <c:crosses val="autoZero"/>
        <c:crossBetween val="midCat"/>
      </c:valAx>
      <c:valAx>
        <c:axId val="1875715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PV (psi)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1876433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'Load 2'!$A$4:$A$12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2'!$B$4:$B$12</c:f>
              <c:numCache>
                <c:formatCode>General</c:formatCode>
                <c:ptCount val="9"/>
                <c:pt idx="0">
                  <c:v>0.3</c:v>
                </c:pt>
                <c:pt idx="1">
                  <c:v>1.88</c:v>
                </c:pt>
                <c:pt idx="2">
                  <c:v>3.83</c:v>
                </c:pt>
                <c:pt idx="3">
                  <c:v>6.16</c:v>
                </c:pt>
                <c:pt idx="4">
                  <c:v>8.8000000000000007</c:v>
                </c:pt>
                <c:pt idx="5">
                  <c:v>11.83</c:v>
                </c:pt>
                <c:pt idx="6">
                  <c:v>15.23</c:v>
                </c:pt>
                <c:pt idx="7">
                  <c:v>15.84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B90-4C3B-8082-93E0A0AC7E25}"/>
            </c:ext>
          </c:extLst>
        </c:ser>
        <c:ser>
          <c:idx val="1"/>
          <c:order val="1"/>
          <c:marker>
            <c:symbol val="none"/>
          </c:marker>
          <c:xVal>
            <c:numRef>
              <c:f>'Load 2'!$A$4:$A$12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2'!$C$4:$C$12</c:f>
              <c:numCache>
                <c:formatCode>General</c:formatCode>
                <c:ptCount val="9"/>
                <c:pt idx="0">
                  <c:v>0.17</c:v>
                </c:pt>
                <c:pt idx="1">
                  <c:v>1.61</c:v>
                </c:pt>
                <c:pt idx="2">
                  <c:v>3.43</c:v>
                </c:pt>
                <c:pt idx="3">
                  <c:v>5.58</c:v>
                </c:pt>
                <c:pt idx="4">
                  <c:v>8.0500000000000007</c:v>
                </c:pt>
                <c:pt idx="5">
                  <c:v>10.84</c:v>
                </c:pt>
                <c:pt idx="6">
                  <c:v>13.94</c:v>
                </c:pt>
                <c:pt idx="7">
                  <c:v>15.84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B90-4C3B-8082-93E0A0AC7E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643392"/>
        <c:axId val="187571584"/>
      </c:scatterChart>
      <c:valAx>
        <c:axId val="187643392"/>
        <c:scaling>
          <c:orientation val="minMax"/>
          <c:max val="60"/>
          <c:min val="2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CO (hz)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187571584"/>
        <c:crosses val="autoZero"/>
        <c:crossBetween val="midCat"/>
      </c:valAx>
      <c:valAx>
        <c:axId val="1875715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PV (psi)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1876433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'Load 3'!$A$4:$A$12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3'!$B$4:$B$12</c:f>
              <c:numCache>
                <c:formatCode>General</c:formatCode>
                <c:ptCount val="9"/>
                <c:pt idx="0">
                  <c:v>0.3</c:v>
                </c:pt>
                <c:pt idx="1">
                  <c:v>1.88</c:v>
                </c:pt>
                <c:pt idx="2">
                  <c:v>3.83</c:v>
                </c:pt>
                <c:pt idx="3">
                  <c:v>6.16</c:v>
                </c:pt>
                <c:pt idx="4">
                  <c:v>8.8000000000000007</c:v>
                </c:pt>
                <c:pt idx="5">
                  <c:v>11.83</c:v>
                </c:pt>
                <c:pt idx="6">
                  <c:v>15.23</c:v>
                </c:pt>
                <c:pt idx="7">
                  <c:v>15.84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384-4698-B430-A3C0989F7E07}"/>
            </c:ext>
          </c:extLst>
        </c:ser>
        <c:ser>
          <c:idx val="1"/>
          <c:order val="1"/>
          <c:marker>
            <c:symbol val="none"/>
          </c:marker>
          <c:xVal>
            <c:numRef>
              <c:f>'Load 3'!$A$4:$A$12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3'!$C$4:$C$12</c:f>
              <c:numCache>
                <c:formatCode>General</c:formatCode>
                <c:ptCount val="9"/>
                <c:pt idx="0">
                  <c:v>0.17</c:v>
                </c:pt>
                <c:pt idx="1">
                  <c:v>1.61</c:v>
                </c:pt>
                <c:pt idx="2">
                  <c:v>3.43</c:v>
                </c:pt>
                <c:pt idx="3">
                  <c:v>5.58</c:v>
                </c:pt>
                <c:pt idx="4">
                  <c:v>8.0500000000000007</c:v>
                </c:pt>
                <c:pt idx="5">
                  <c:v>10.84</c:v>
                </c:pt>
                <c:pt idx="6">
                  <c:v>13.94</c:v>
                </c:pt>
                <c:pt idx="7">
                  <c:v>15.84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384-4698-B430-A3C0989F7E07}"/>
            </c:ext>
          </c:extLst>
        </c:ser>
        <c:ser>
          <c:idx val="2"/>
          <c:order val="2"/>
          <c:marker>
            <c:symbol val="none"/>
          </c:marker>
          <c:xVal>
            <c:numRef>
              <c:f>'Load 3'!$A$4:$A$12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3'!$D$4:$D$12</c:f>
              <c:numCache>
                <c:formatCode>General</c:formatCode>
                <c:ptCount val="9"/>
                <c:pt idx="0">
                  <c:v>0.06</c:v>
                </c:pt>
                <c:pt idx="1">
                  <c:v>1.32</c:v>
                </c:pt>
                <c:pt idx="2">
                  <c:v>2.93</c:v>
                </c:pt>
                <c:pt idx="3">
                  <c:v>4.8</c:v>
                </c:pt>
                <c:pt idx="4">
                  <c:v>6.95</c:v>
                </c:pt>
                <c:pt idx="5">
                  <c:v>9.36</c:v>
                </c:pt>
                <c:pt idx="6">
                  <c:v>11.93</c:v>
                </c:pt>
                <c:pt idx="7">
                  <c:v>14.75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384-4698-B430-A3C0989F7E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643392"/>
        <c:axId val="187571584"/>
      </c:scatterChart>
      <c:valAx>
        <c:axId val="187643392"/>
        <c:scaling>
          <c:orientation val="minMax"/>
          <c:max val="60"/>
          <c:min val="2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CO (hz)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187571584"/>
        <c:crosses val="autoZero"/>
        <c:crossBetween val="midCat"/>
      </c:valAx>
      <c:valAx>
        <c:axId val="1875715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PV (psi)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1876433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'Load 4'!$A$4:$A$12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4'!$B$4:$B$12</c:f>
              <c:numCache>
                <c:formatCode>General</c:formatCode>
                <c:ptCount val="9"/>
                <c:pt idx="0">
                  <c:v>0.3</c:v>
                </c:pt>
                <c:pt idx="1">
                  <c:v>1.88</c:v>
                </c:pt>
                <c:pt idx="2">
                  <c:v>3.83</c:v>
                </c:pt>
                <c:pt idx="3">
                  <c:v>6.16</c:v>
                </c:pt>
                <c:pt idx="4">
                  <c:v>8.8000000000000007</c:v>
                </c:pt>
                <c:pt idx="5">
                  <c:v>11.83</c:v>
                </c:pt>
                <c:pt idx="6">
                  <c:v>15.23</c:v>
                </c:pt>
                <c:pt idx="7">
                  <c:v>15.84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B51-4BCD-81FF-9512B235870A}"/>
            </c:ext>
          </c:extLst>
        </c:ser>
        <c:ser>
          <c:idx val="1"/>
          <c:order val="1"/>
          <c:marker>
            <c:symbol val="none"/>
          </c:marker>
          <c:xVal>
            <c:numRef>
              <c:f>'Load 4'!$A$4:$A$12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4'!$C$4:$C$12</c:f>
              <c:numCache>
                <c:formatCode>General</c:formatCode>
                <c:ptCount val="9"/>
                <c:pt idx="0">
                  <c:v>0.17</c:v>
                </c:pt>
                <c:pt idx="1">
                  <c:v>1.61</c:v>
                </c:pt>
                <c:pt idx="2">
                  <c:v>3.43</c:v>
                </c:pt>
                <c:pt idx="3">
                  <c:v>5.58</c:v>
                </c:pt>
                <c:pt idx="4">
                  <c:v>8.0500000000000007</c:v>
                </c:pt>
                <c:pt idx="5">
                  <c:v>10.84</c:v>
                </c:pt>
                <c:pt idx="6">
                  <c:v>13.94</c:v>
                </c:pt>
                <c:pt idx="7">
                  <c:v>15.84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B51-4BCD-81FF-9512B235870A}"/>
            </c:ext>
          </c:extLst>
        </c:ser>
        <c:ser>
          <c:idx val="2"/>
          <c:order val="2"/>
          <c:marker>
            <c:symbol val="none"/>
          </c:marker>
          <c:xVal>
            <c:numRef>
              <c:f>'Load 4'!$A$4:$A$12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4'!$D$4:$D$12</c:f>
              <c:numCache>
                <c:formatCode>General</c:formatCode>
                <c:ptCount val="9"/>
                <c:pt idx="0">
                  <c:v>0.06</c:v>
                </c:pt>
                <c:pt idx="1">
                  <c:v>1.32</c:v>
                </c:pt>
                <c:pt idx="2">
                  <c:v>2.93</c:v>
                </c:pt>
                <c:pt idx="3">
                  <c:v>4.8</c:v>
                </c:pt>
                <c:pt idx="4">
                  <c:v>6.95</c:v>
                </c:pt>
                <c:pt idx="5">
                  <c:v>9.36</c:v>
                </c:pt>
                <c:pt idx="6">
                  <c:v>11.93</c:v>
                </c:pt>
                <c:pt idx="7">
                  <c:v>14.75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B51-4BCD-81FF-9512B235870A}"/>
            </c:ext>
          </c:extLst>
        </c:ser>
        <c:ser>
          <c:idx val="3"/>
          <c:order val="3"/>
          <c:marker>
            <c:symbol val="none"/>
          </c:marker>
          <c:xVal>
            <c:numRef>
              <c:f>'Load 4'!$A$4:$A$12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4'!$E$4:$E$12</c:f>
              <c:numCache>
                <c:formatCode>General</c:formatCode>
                <c:ptCount val="9"/>
                <c:pt idx="0">
                  <c:v>0.01</c:v>
                </c:pt>
                <c:pt idx="1">
                  <c:v>1.04</c:v>
                </c:pt>
                <c:pt idx="2">
                  <c:v>2.36</c:v>
                </c:pt>
                <c:pt idx="3">
                  <c:v>3.94</c:v>
                </c:pt>
                <c:pt idx="4">
                  <c:v>5.67</c:v>
                </c:pt>
                <c:pt idx="5">
                  <c:v>7.55</c:v>
                </c:pt>
                <c:pt idx="6">
                  <c:v>9.65</c:v>
                </c:pt>
                <c:pt idx="7">
                  <c:v>11.91</c:v>
                </c:pt>
                <c:pt idx="8">
                  <c:v>14.39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B51-4BCD-81FF-9512B23587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643392"/>
        <c:axId val="187571584"/>
      </c:scatterChart>
      <c:valAx>
        <c:axId val="187643392"/>
        <c:scaling>
          <c:orientation val="minMax"/>
          <c:max val="60"/>
          <c:min val="2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CO (hz)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187571584"/>
        <c:crosses val="autoZero"/>
        <c:crossBetween val="midCat"/>
      </c:valAx>
      <c:valAx>
        <c:axId val="1875715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PV (psi)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1876433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'Load 4a'!$A$4:$A$12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4a'!$B$4:$B$12</c:f>
              <c:numCache>
                <c:formatCode>General</c:formatCode>
                <c:ptCount val="9"/>
                <c:pt idx="0">
                  <c:v>0.3</c:v>
                </c:pt>
                <c:pt idx="1">
                  <c:v>1.88</c:v>
                </c:pt>
                <c:pt idx="2">
                  <c:v>3.83</c:v>
                </c:pt>
                <c:pt idx="3">
                  <c:v>6.16</c:v>
                </c:pt>
                <c:pt idx="4">
                  <c:v>8.8000000000000007</c:v>
                </c:pt>
                <c:pt idx="5">
                  <c:v>11.83</c:v>
                </c:pt>
                <c:pt idx="6">
                  <c:v>15.23</c:v>
                </c:pt>
                <c:pt idx="7">
                  <c:v>15.84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D3-4798-A9EC-2D243C9DD92C}"/>
            </c:ext>
          </c:extLst>
        </c:ser>
        <c:ser>
          <c:idx val="1"/>
          <c:order val="1"/>
          <c:marker>
            <c:symbol val="none"/>
          </c:marker>
          <c:xVal>
            <c:numRef>
              <c:f>'Load 4a'!$A$4:$A$12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4a'!$C$4:$C$12</c:f>
              <c:numCache>
                <c:formatCode>General</c:formatCode>
                <c:ptCount val="9"/>
                <c:pt idx="0">
                  <c:v>0.17</c:v>
                </c:pt>
                <c:pt idx="1">
                  <c:v>1.61</c:v>
                </c:pt>
                <c:pt idx="2">
                  <c:v>3.43</c:v>
                </c:pt>
                <c:pt idx="3">
                  <c:v>5.58</c:v>
                </c:pt>
                <c:pt idx="4">
                  <c:v>8.0500000000000007</c:v>
                </c:pt>
                <c:pt idx="5">
                  <c:v>10.84</c:v>
                </c:pt>
                <c:pt idx="6">
                  <c:v>13.94</c:v>
                </c:pt>
                <c:pt idx="7">
                  <c:v>15.84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9D3-4798-A9EC-2D243C9DD92C}"/>
            </c:ext>
          </c:extLst>
        </c:ser>
        <c:ser>
          <c:idx val="2"/>
          <c:order val="2"/>
          <c:marker>
            <c:symbol val="none"/>
          </c:marker>
          <c:xVal>
            <c:numRef>
              <c:f>'Load 4a'!$A$4:$A$12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4a'!$D$4:$D$12</c:f>
              <c:numCache>
                <c:formatCode>General</c:formatCode>
                <c:ptCount val="9"/>
                <c:pt idx="0">
                  <c:v>0.06</c:v>
                </c:pt>
                <c:pt idx="1">
                  <c:v>1.32</c:v>
                </c:pt>
                <c:pt idx="2">
                  <c:v>2.93</c:v>
                </c:pt>
                <c:pt idx="3">
                  <c:v>4.8</c:v>
                </c:pt>
                <c:pt idx="4">
                  <c:v>6.95</c:v>
                </c:pt>
                <c:pt idx="5">
                  <c:v>9.36</c:v>
                </c:pt>
                <c:pt idx="6">
                  <c:v>11.93</c:v>
                </c:pt>
                <c:pt idx="7">
                  <c:v>14.75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9D3-4798-A9EC-2D243C9DD92C}"/>
            </c:ext>
          </c:extLst>
        </c:ser>
        <c:ser>
          <c:idx val="3"/>
          <c:order val="3"/>
          <c:marker>
            <c:symbol val="none"/>
          </c:marker>
          <c:xVal>
            <c:numRef>
              <c:f>'Load 4a'!$A$4:$A$12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4a'!$E$4:$E$12</c:f>
              <c:numCache>
                <c:formatCode>General</c:formatCode>
                <c:ptCount val="9"/>
                <c:pt idx="0">
                  <c:v>0.01</c:v>
                </c:pt>
                <c:pt idx="1">
                  <c:v>1.04</c:v>
                </c:pt>
                <c:pt idx="2">
                  <c:v>2.36</c:v>
                </c:pt>
                <c:pt idx="3">
                  <c:v>3.94</c:v>
                </c:pt>
                <c:pt idx="4">
                  <c:v>5.67</c:v>
                </c:pt>
                <c:pt idx="5">
                  <c:v>7.55</c:v>
                </c:pt>
                <c:pt idx="6">
                  <c:v>9.65</c:v>
                </c:pt>
                <c:pt idx="7">
                  <c:v>11.91</c:v>
                </c:pt>
                <c:pt idx="8">
                  <c:v>14.39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9D3-4798-A9EC-2D243C9DD9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643392"/>
        <c:axId val="187571584"/>
      </c:scatterChart>
      <c:valAx>
        <c:axId val="187643392"/>
        <c:scaling>
          <c:orientation val="minMax"/>
          <c:max val="60"/>
          <c:min val="2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CO (hz)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187571584"/>
        <c:crosses val="autoZero"/>
        <c:crossBetween val="midCat"/>
      </c:valAx>
      <c:valAx>
        <c:axId val="1875715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PV (psi)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1876433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'Load 4b'!$A$4:$A$12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4b'!$B$4:$B$12</c:f>
              <c:numCache>
                <c:formatCode>General</c:formatCode>
                <c:ptCount val="9"/>
                <c:pt idx="0">
                  <c:v>0.3</c:v>
                </c:pt>
                <c:pt idx="1">
                  <c:v>1.88</c:v>
                </c:pt>
                <c:pt idx="2">
                  <c:v>3.83</c:v>
                </c:pt>
                <c:pt idx="3">
                  <c:v>6.16</c:v>
                </c:pt>
                <c:pt idx="4">
                  <c:v>8.8000000000000007</c:v>
                </c:pt>
                <c:pt idx="5">
                  <c:v>11.83</c:v>
                </c:pt>
                <c:pt idx="6">
                  <c:v>15.23</c:v>
                </c:pt>
                <c:pt idx="7">
                  <c:v>15.84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C05-415D-95D7-42C45133A9B1}"/>
            </c:ext>
          </c:extLst>
        </c:ser>
        <c:ser>
          <c:idx val="1"/>
          <c:order val="1"/>
          <c:marker>
            <c:symbol val="none"/>
          </c:marker>
          <c:xVal>
            <c:numRef>
              <c:f>'Load 4b'!$A$4:$A$12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4b'!$C$4:$C$12</c:f>
              <c:numCache>
                <c:formatCode>General</c:formatCode>
                <c:ptCount val="9"/>
                <c:pt idx="0">
                  <c:v>0.17</c:v>
                </c:pt>
                <c:pt idx="1">
                  <c:v>1.61</c:v>
                </c:pt>
                <c:pt idx="2">
                  <c:v>3.43</c:v>
                </c:pt>
                <c:pt idx="3">
                  <c:v>5.58</c:v>
                </c:pt>
                <c:pt idx="4">
                  <c:v>8.0500000000000007</c:v>
                </c:pt>
                <c:pt idx="5">
                  <c:v>10.84</c:v>
                </c:pt>
                <c:pt idx="6">
                  <c:v>13.94</c:v>
                </c:pt>
                <c:pt idx="7">
                  <c:v>15.84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C05-415D-95D7-42C45133A9B1}"/>
            </c:ext>
          </c:extLst>
        </c:ser>
        <c:ser>
          <c:idx val="2"/>
          <c:order val="2"/>
          <c:marker>
            <c:symbol val="none"/>
          </c:marker>
          <c:xVal>
            <c:numRef>
              <c:f>'Load 4b'!$A$4:$A$12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4b'!$D$4:$D$12</c:f>
              <c:numCache>
                <c:formatCode>General</c:formatCode>
                <c:ptCount val="9"/>
                <c:pt idx="0">
                  <c:v>0.06</c:v>
                </c:pt>
                <c:pt idx="1">
                  <c:v>1.32</c:v>
                </c:pt>
                <c:pt idx="2">
                  <c:v>2.93</c:v>
                </c:pt>
                <c:pt idx="3">
                  <c:v>4.8</c:v>
                </c:pt>
                <c:pt idx="4">
                  <c:v>6.95</c:v>
                </c:pt>
                <c:pt idx="5">
                  <c:v>9.36</c:v>
                </c:pt>
                <c:pt idx="6">
                  <c:v>11.93</c:v>
                </c:pt>
                <c:pt idx="7">
                  <c:v>14.75</c:v>
                </c:pt>
                <c:pt idx="8">
                  <c:v>15.84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C05-415D-95D7-42C45133A9B1}"/>
            </c:ext>
          </c:extLst>
        </c:ser>
        <c:ser>
          <c:idx val="3"/>
          <c:order val="3"/>
          <c:marker>
            <c:symbol val="none"/>
          </c:marker>
          <c:xVal>
            <c:numRef>
              <c:f>'Load 4b'!$A$4:$A$12</c:f>
              <c:numCache>
                <c:formatCode>General</c:formatCode>
                <c:ptCount val="9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</c:numCache>
            </c:numRef>
          </c:xVal>
          <c:yVal>
            <c:numRef>
              <c:f>'Load 4b'!$E$4:$E$12</c:f>
              <c:numCache>
                <c:formatCode>General</c:formatCode>
                <c:ptCount val="9"/>
                <c:pt idx="0">
                  <c:v>0.01</c:v>
                </c:pt>
                <c:pt idx="1">
                  <c:v>1.04</c:v>
                </c:pt>
                <c:pt idx="2">
                  <c:v>2.36</c:v>
                </c:pt>
                <c:pt idx="3">
                  <c:v>3.94</c:v>
                </c:pt>
                <c:pt idx="4">
                  <c:v>5.67</c:v>
                </c:pt>
                <c:pt idx="5">
                  <c:v>7.55</c:v>
                </c:pt>
                <c:pt idx="6">
                  <c:v>9.65</c:v>
                </c:pt>
                <c:pt idx="7">
                  <c:v>11.91</c:v>
                </c:pt>
                <c:pt idx="8">
                  <c:v>14.39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C05-415D-95D7-42C45133A9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643392"/>
        <c:axId val="187571584"/>
      </c:scatterChart>
      <c:valAx>
        <c:axId val="187643392"/>
        <c:scaling>
          <c:orientation val="minMax"/>
          <c:max val="60"/>
          <c:min val="2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CO (hz)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187571584"/>
        <c:crosses val="autoZero"/>
        <c:crossBetween val="midCat"/>
      </c:valAx>
      <c:valAx>
        <c:axId val="1875715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PV (psi)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1876433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333374</xdr:colOff>
      <xdr:row>1</xdr:row>
      <xdr:rowOff>9524</xdr:rowOff>
    </xdr:from>
    <xdr:to>
      <xdr:col>18</xdr:col>
      <xdr:colOff>609599</xdr:colOff>
      <xdr:row>30</xdr:row>
      <xdr:rowOff>38099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0</xdr:row>
      <xdr:rowOff>123826</xdr:rowOff>
    </xdr:from>
    <xdr:to>
      <xdr:col>26</xdr:col>
      <xdr:colOff>228600</xdr:colOff>
      <xdr:row>36</xdr:row>
      <xdr:rowOff>123826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BCEC96-CCB2-4520-BA49-A8B417C05F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447675</xdr:colOff>
      <xdr:row>22</xdr:row>
      <xdr:rowOff>9525</xdr:rowOff>
    </xdr:from>
    <xdr:to>
      <xdr:col>17</xdr:col>
      <xdr:colOff>171450</xdr:colOff>
      <xdr:row>22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D16620D4-7007-425B-B68F-4AC938C2175A}"/>
            </a:ext>
          </a:extLst>
        </xdr:cNvPr>
        <xdr:cNvCxnSpPr/>
      </xdr:nvCxnSpPr>
      <xdr:spPr>
        <a:xfrm>
          <a:off x="4714875" y="4219575"/>
          <a:ext cx="5819775" cy="0"/>
        </a:xfrm>
        <a:prstGeom prst="line">
          <a:avLst/>
        </a:prstGeom>
        <a:ln w="28575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22</xdr:row>
      <xdr:rowOff>0</xdr:rowOff>
    </xdr:from>
    <xdr:to>
      <xdr:col>17</xdr:col>
      <xdr:colOff>171450</xdr:colOff>
      <xdr:row>32</xdr:row>
      <xdr:rowOff>133350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21AA9610-2FEE-451B-8A38-F2F3A20B1BC3}"/>
            </a:ext>
          </a:extLst>
        </xdr:cNvPr>
        <xdr:cNvCxnSpPr/>
      </xdr:nvCxnSpPr>
      <xdr:spPr>
        <a:xfrm>
          <a:off x="10534650" y="4210050"/>
          <a:ext cx="0" cy="2038350"/>
        </a:xfrm>
        <a:prstGeom prst="line">
          <a:avLst/>
        </a:prstGeom>
        <a:ln w="28575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0</xdr:row>
      <xdr:rowOff>123826</xdr:rowOff>
    </xdr:from>
    <xdr:to>
      <xdr:col>26</xdr:col>
      <xdr:colOff>228600</xdr:colOff>
      <xdr:row>36</xdr:row>
      <xdr:rowOff>123826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227A28-4B91-4264-8B62-34D7A61B5A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0</xdr:row>
      <xdr:rowOff>123826</xdr:rowOff>
    </xdr:from>
    <xdr:to>
      <xdr:col>26</xdr:col>
      <xdr:colOff>228600</xdr:colOff>
      <xdr:row>36</xdr:row>
      <xdr:rowOff>123826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B89D60C-ED1B-4D74-AE2F-8895BCEA79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447675</xdr:colOff>
      <xdr:row>22</xdr:row>
      <xdr:rowOff>19050</xdr:rowOff>
    </xdr:from>
    <xdr:to>
      <xdr:col>17</xdr:col>
      <xdr:colOff>180975</xdr:colOff>
      <xdr:row>22</xdr:row>
      <xdr:rowOff>19050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8E93096F-535F-45BA-B85B-C138A07A3477}"/>
            </a:ext>
          </a:extLst>
        </xdr:cNvPr>
        <xdr:cNvCxnSpPr/>
      </xdr:nvCxnSpPr>
      <xdr:spPr>
        <a:xfrm>
          <a:off x="4714875" y="4229100"/>
          <a:ext cx="5829300" cy="0"/>
        </a:xfrm>
        <a:prstGeom prst="line">
          <a:avLst/>
        </a:prstGeom>
        <a:ln w="28575">
          <a:solidFill>
            <a:srgbClr val="00B05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247650</xdr:colOff>
      <xdr:row>22</xdr:row>
      <xdr:rowOff>9525</xdr:rowOff>
    </xdr:from>
    <xdr:to>
      <xdr:col>14</xdr:col>
      <xdr:colOff>247650</xdr:colOff>
      <xdr:row>32</xdr:row>
      <xdr:rowOff>95250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DE5A00F9-170A-4A58-840F-6713FF901B2E}"/>
            </a:ext>
          </a:extLst>
        </xdr:cNvPr>
        <xdr:cNvCxnSpPr/>
      </xdr:nvCxnSpPr>
      <xdr:spPr>
        <a:xfrm>
          <a:off x="8782050" y="4219575"/>
          <a:ext cx="0" cy="1990725"/>
        </a:xfrm>
        <a:prstGeom prst="line">
          <a:avLst/>
        </a:prstGeom>
        <a:ln w="28575">
          <a:solidFill>
            <a:srgbClr val="00B05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22</xdr:row>
      <xdr:rowOff>28575</xdr:rowOff>
    </xdr:from>
    <xdr:to>
      <xdr:col>17</xdr:col>
      <xdr:colOff>171450</xdr:colOff>
      <xdr:row>32</xdr:row>
      <xdr:rowOff>114300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5EA08D79-B99E-4C1F-9411-0E4183B542A2}"/>
            </a:ext>
          </a:extLst>
        </xdr:cNvPr>
        <xdr:cNvCxnSpPr/>
      </xdr:nvCxnSpPr>
      <xdr:spPr>
        <a:xfrm>
          <a:off x="10534650" y="4238625"/>
          <a:ext cx="0" cy="1990725"/>
        </a:xfrm>
        <a:prstGeom prst="line">
          <a:avLst/>
        </a:prstGeom>
        <a:ln w="28575">
          <a:solidFill>
            <a:srgbClr val="00B05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17</xdr:col>
      <xdr:colOff>342900</xdr:colOff>
      <xdr:row>28</xdr:row>
      <xdr:rowOff>114300</xdr:rowOff>
    </xdr:from>
    <xdr:ext cx="2286000" cy="655949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CA627BF5-FF61-4706-8750-772B43C73D11}"/>
            </a:ext>
          </a:extLst>
        </xdr:cNvPr>
        <xdr:cNvSpPr txBox="1"/>
      </xdr:nvSpPr>
      <xdr:spPr>
        <a:xfrm>
          <a:off x="10706100" y="5467350"/>
          <a:ext cx="2286000" cy="655949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800">
              <a:solidFill>
                <a:sysClr val="windowText" lastClr="000000"/>
              </a:solidFill>
            </a:rPr>
            <a:t>Only need 35 to 42 Hz to maintain 6 psi!!</a:t>
          </a:r>
        </a:p>
      </xdr:txBody>
    </xdr:sp>
    <xdr:clientData/>
  </xdr:oneCellAnchor>
  <xdr:twoCellAnchor>
    <xdr:from>
      <xdr:col>14</xdr:col>
      <xdr:colOff>276225</xdr:colOff>
      <xdr:row>29</xdr:row>
      <xdr:rowOff>171450</xdr:rowOff>
    </xdr:from>
    <xdr:to>
      <xdr:col>17</xdr:col>
      <xdr:colOff>133349</xdr:colOff>
      <xdr:row>29</xdr:row>
      <xdr:rowOff>180975</xdr:rowOff>
    </xdr:to>
    <xdr:cxnSp macro="">
      <xdr:nvCxnSpPr>
        <xdr:cNvPr id="16" name="Straight Arrow Connector 15">
          <a:extLst>
            <a:ext uri="{FF2B5EF4-FFF2-40B4-BE49-F238E27FC236}">
              <a16:creationId xmlns:a16="http://schemas.microsoft.com/office/drawing/2014/main" id="{94C141C7-5347-48A7-8144-82FD5AF24D21}"/>
            </a:ext>
          </a:extLst>
        </xdr:cNvPr>
        <xdr:cNvCxnSpPr/>
      </xdr:nvCxnSpPr>
      <xdr:spPr>
        <a:xfrm flipH="1" flipV="1">
          <a:off x="8810625" y="5715000"/>
          <a:ext cx="1685924" cy="9525"/>
        </a:xfrm>
        <a:prstGeom prst="straightConnector1">
          <a:avLst/>
        </a:prstGeom>
        <a:ln w="57150">
          <a:solidFill>
            <a:srgbClr val="00B05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0</xdr:row>
      <xdr:rowOff>123826</xdr:rowOff>
    </xdr:from>
    <xdr:to>
      <xdr:col>26</xdr:col>
      <xdr:colOff>228600</xdr:colOff>
      <xdr:row>36</xdr:row>
      <xdr:rowOff>123826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FBAA97-1095-4407-9AFE-C84490EEC2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428625</xdr:colOff>
      <xdr:row>15</xdr:row>
      <xdr:rowOff>38100</xdr:rowOff>
    </xdr:from>
    <xdr:to>
      <xdr:col>21</xdr:col>
      <xdr:colOff>504825</xdr:colOff>
      <xdr:row>15</xdr:row>
      <xdr:rowOff>38100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7C8F9-671B-41F1-B3F8-407317764D0E}"/>
            </a:ext>
          </a:extLst>
        </xdr:cNvPr>
        <xdr:cNvCxnSpPr/>
      </xdr:nvCxnSpPr>
      <xdr:spPr>
        <a:xfrm>
          <a:off x="4695825" y="2914650"/>
          <a:ext cx="8610600" cy="0"/>
        </a:xfrm>
        <a:prstGeom prst="line">
          <a:avLst/>
        </a:prstGeom>
        <a:ln w="28575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504825</xdr:colOff>
      <xdr:row>15</xdr:row>
      <xdr:rowOff>38100</xdr:rowOff>
    </xdr:from>
    <xdr:to>
      <xdr:col>17</xdr:col>
      <xdr:colOff>504825</xdr:colOff>
      <xdr:row>32</xdr:row>
      <xdr:rowOff>76200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50FC1F8F-9C5F-4A56-B0B2-AAA46DFCC4C3}"/>
            </a:ext>
          </a:extLst>
        </xdr:cNvPr>
        <xdr:cNvCxnSpPr/>
      </xdr:nvCxnSpPr>
      <xdr:spPr>
        <a:xfrm>
          <a:off x="10868025" y="2914650"/>
          <a:ext cx="0" cy="3276600"/>
        </a:xfrm>
        <a:prstGeom prst="line">
          <a:avLst/>
        </a:prstGeom>
        <a:ln w="28575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447675</xdr:colOff>
      <xdr:row>15</xdr:row>
      <xdr:rowOff>28575</xdr:rowOff>
    </xdr:from>
    <xdr:to>
      <xdr:col>21</xdr:col>
      <xdr:colOff>447675</xdr:colOff>
      <xdr:row>32</xdr:row>
      <xdr:rowOff>85725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DD0554F6-ADC0-49A2-A904-40F591EB0022}"/>
            </a:ext>
          </a:extLst>
        </xdr:cNvPr>
        <xdr:cNvCxnSpPr/>
      </xdr:nvCxnSpPr>
      <xdr:spPr>
        <a:xfrm>
          <a:off x="13249275" y="2905125"/>
          <a:ext cx="0" cy="3295650"/>
        </a:xfrm>
        <a:prstGeom prst="line">
          <a:avLst/>
        </a:prstGeom>
        <a:ln w="28575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428625</xdr:colOff>
      <xdr:row>22</xdr:row>
      <xdr:rowOff>19050</xdr:rowOff>
    </xdr:from>
    <xdr:to>
      <xdr:col>17</xdr:col>
      <xdr:colOff>161925</xdr:colOff>
      <xdr:row>22</xdr:row>
      <xdr:rowOff>19050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EA01AF0E-5EA5-4151-AA99-19364E4FE0C1}"/>
            </a:ext>
          </a:extLst>
        </xdr:cNvPr>
        <xdr:cNvCxnSpPr/>
      </xdr:nvCxnSpPr>
      <xdr:spPr>
        <a:xfrm>
          <a:off x="4695825" y="4229100"/>
          <a:ext cx="5829300" cy="0"/>
        </a:xfrm>
        <a:prstGeom prst="line">
          <a:avLst/>
        </a:prstGeom>
        <a:ln w="28575">
          <a:solidFill>
            <a:srgbClr val="00B05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228600</xdr:colOff>
      <xdr:row>22</xdr:row>
      <xdr:rowOff>9525</xdr:rowOff>
    </xdr:from>
    <xdr:to>
      <xdr:col>14</xdr:col>
      <xdr:colOff>228600</xdr:colOff>
      <xdr:row>32</xdr:row>
      <xdr:rowOff>95250</xdr:rowOff>
    </xdr:to>
    <xdr:cxnSp macro="">
      <xdr:nvCxnSpPr>
        <xdr:cNvPr id="10" name="Straight Connector 9">
          <a:extLst>
            <a:ext uri="{FF2B5EF4-FFF2-40B4-BE49-F238E27FC236}">
              <a16:creationId xmlns:a16="http://schemas.microsoft.com/office/drawing/2014/main" id="{738F8170-EE4E-4BEC-A5AF-1FEDBABE2839}"/>
            </a:ext>
          </a:extLst>
        </xdr:cNvPr>
        <xdr:cNvCxnSpPr/>
      </xdr:nvCxnSpPr>
      <xdr:spPr>
        <a:xfrm>
          <a:off x="8763000" y="4219575"/>
          <a:ext cx="0" cy="1990725"/>
        </a:xfrm>
        <a:prstGeom prst="line">
          <a:avLst/>
        </a:prstGeom>
        <a:ln w="28575">
          <a:solidFill>
            <a:srgbClr val="00B05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152400</xdr:colOff>
      <xdr:row>22</xdr:row>
      <xdr:rowOff>28575</xdr:rowOff>
    </xdr:from>
    <xdr:to>
      <xdr:col>17</xdr:col>
      <xdr:colOff>152400</xdr:colOff>
      <xdr:row>32</xdr:row>
      <xdr:rowOff>114300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DAFAA935-4E5D-42FB-9409-C91C5EC4DFEC}"/>
            </a:ext>
          </a:extLst>
        </xdr:cNvPr>
        <xdr:cNvCxnSpPr/>
      </xdr:nvCxnSpPr>
      <xdr:spPr>
        <a:xfrm>
          <a:off x="10515600" y="4238625"/>
          <a:ext cx="0" cy="1990725"/>
        </a:xfrm>
        <a:prstGeom prst="line">
          <a:avLst/>
        </a:prstGeom>
        <a:ln w="28575">
          <a:solidFill>
            <a:srgbClr val="00B05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276225</xdr:colOff>
      <xdr:row>29</xdr:row>
      <xdr:rowOff>180975</xdr:rowOff>
    </xdr:from>
    <xdr:to>
      <xdr:col>17</xdr:col>
      <xdr:colOff>133349</xdr:colOff>
      <xdr:row>30</xdr:row>
      <xdr:rowOff>0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2481D85F-E49D-46E7-B9D4-9628D2056BE3}"/>
            </a:ext>
          </a:extLst>
        </xdr:cNvPr>
        <xdr:cNvCxnSpPr/>
      </xdr:nvCxnSpPr>
      <xdr:spPr>
        <a:xfrm flipH="1" flipV="1">
          <a:off x="8810625" y="5724525"/>
          <a:ext cx="1685924" cy="9525"/>
        </a:xfrm>
        <a:prstGeom prst="straightConnector1">
          <a:avLst/>
        </a:prstGeom>
        <a:ln w="57150">
          <a:solidFill>
            <a:srgbClr val="00B05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514350</xdr:colOff>
      <xdr:row>28</xdr:row>
      <xdr:rowOff>9526</xdr:rowOff>
    </xdr:from>
    <xdr:to>
      <xdr:col>21</xdr:col>
      <xdr:colOff>457200</xdr:colOff>
      <xdr:row>28</xdr:row>
      <xdr:rowOff>19050</xdr:rowOff>
    </xdr:to>
    <xdr:cxnSp macro="">
      <xdr:nvCxnSpPr>
        <xdr:cNvPr id="13" name="Straight Arrow Connector 12">
          <a:extLst>
            <a:ext uri="{FF2B5EF4-FFF2-40B4-BE49-F238E27FC236}">
              <a16:creationId xmlns:a16="http://schemas.microsoft.com/office/drawing/2014/main" id="{DE4F6D24-0E13-4831-934A-2548E15B13E9}"/>
            </a:ext>
          </a:extLst>
        </xdr:cNvPr>
        <xdr:cNvCxnSpPr/>
      </xdr:nvCxnSpPr>
      <xdr:spPr>
        <a:xfrm flipH="1" flipV="1">
          <a:off x="10877550" y="5362576"/>
          <a:ext cx="2381250" cy="9524"/>
        </a:xfrm>
        <a:prstGeom prst="straightConnector1">
          <a:avLst/>
        </a:prstGeom>
        <a:ln w="57150">
          <a:solidFill>
            <a:srgbClr val="FF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0</xdr:row>
      <xdr:rowOff>123826</xdr:rowOff>
    </xdr:from>
    <xdr:to>
      <xdr:col>26</xdr:col>
      <xdr:colOff>228600</xdr:colOff>
      <xdr:row>36</xdr:row>
      <xdr:rowOff>123826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3FE32E-B9EA-4F43-9719-6C95DE9546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409575</xdr:colOff>
      <xdr:row>11</xdr:row>
      <xdr:rowOff>161925</xdr:rowOff>
    </xdr:from>
    <xdr:to>
      <xdr:col>23</xdr:col>
      <xdr:colOff>504825</xdr:colOff>
      <xdr:row>11</xdr:row>
      <xdr:rowOff>161925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AD7C50D5-B455-4393-8150-2A50E7ECADFC}"/>
            </a:ext>
          </a:extLst>
        </xdr:cNvPr>
        <xdr:cNvCxnSpPr/>
      </xdr:nvCxnSpPr>
      <xdr:spPr>
        <a:xfrm>
          <a:off x="4676775" y="2276475"/>
          <a:ext cx="9848850" cy="0"/>
        </a:xfrm>
        <a:prstGeom prst="line">
          <a:avLst/>
        </a:prstGeom>
        <a:ln w="28575">
          <a:solidFill>
            <a:srgbClr val="00B0F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152400</xdr:colOff>
      <xdr:row>11</xdr:row>
      <xdr:rowOff>152400</xdr:rowOff>
    </xdr:from>
    <xdr:to>
      <xdr:col>19</xdr:col>
      <xdr:colOff>152400</xdr:colOff>
      <xdr:row>32</xdr:row>
      <xdr:rowOff>104775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E0F3F9A5-8D18-49F8-B842-78AB7D24329B}"/>
            </a:ext>
          </a:extLst>
        </xdr:cNvPr>
        <xdr:cNvCxnSpPr/>
      </xdr:nvCxnSpPr>
      <xdr:spPr>
        <a:xfrm>
          <a:off x="11734800" y="2266950"/>
          <a:ext cx="0" cy="3952875"/>
        </a:xfrm>
        <a:prstGeom prst="line">
          <a:avLst/>
        </a:prstGeom>
        <a:ln w="28575">
          <a:solidFill>
            <a:srgbClr val="00B0F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504825</xdr:colOff>
      <xdr:row>11</xdr:row>
      <xdr:rowOff>142875</xdr:rowOff>
    </xdr:from>
    <xdr:to>
      <xdr:col>23</xdr:col>
      <xdr:colOff>504825</xdr:colOff>
      <xdr:row>32</xdr:row>
      <xdr:rowOff>104775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117D52C0-306E-4BF1-93D6-771BA8336778}"/>
            </a:ext>
          </a:extLst>
        </xdr:cNvPr>
        <xdr:cNvCxnSpPr/>
      </xdr:nvCxnSpPr>
      <xdr:spPr>
        <a:xfrm>
          <a:off x="14525625" y="2257425"/>
          <a:ext cx="0" cy="3962400"/>
        </a:xfrm>
        <a:prstGeom prst="line">
          <a:avLst/>
        </a:prstGeom>
        <a:ln w="28575">
          <a:solidFill>
            <a:srgbClr val="00B0F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419100</xdr:colOff>
      <xdr:row>15</xdr:row>
      <xdr:rowOff>19050</xdr:rowOff>
    </xdr:from>
    <xdr:to>
      <xdr:col>21</xdr:col>
      <xdr:colOff>495300</xdr:colOff>
      <xdr:row>15</xdr:row>
      <xdr:rowOff>19050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14648DD6-736F-4A32-AC29-DA46DF31FCD2}"/>
            </a:ext>
          </a:extLst>
        </xdr:cNvPr>
        <xdr:cNvCxnSpPr/>
      </xdr:nvCxnSpPr>
      <xdr:spPr>
        <a:xfrm>
          <a:off x="4686300" y="2895600"/>
          <a:ext cx="8610600" cy="0"/>
        </a:xfrm>
        <a:prstGeom prst="line">
          <a:avLst/>
        </a:prstGeom>
        <a:ln w="28575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495300</xdr:colOff>
      <xdr:row>15</xdr:row>
      <xdr:rowOff>19050</xdr:rowOff>
    </xdr:from>
    <xdr:to>
      <xdr:col>17</xdr:col>
      <xdr:colOff>495300</xdr:colOff>
      <xdr:row>32</xdr:row>
      <xdr:rowOff>57150</xdr:rowOff>
    </xdr:to>
    <xdr:cxnSp macro="">
      <xdr:nvCxnSpPr>
        <xdr:cNvPr id="10" name="Straight Connector 9">
          <a:extLst>
            <a:ext uri="{FF2B5EF4-FFF2-40B4-BE49-F238E27FC236}">
              <a16:creationId xmlns:a16="http://schemas.microsoft.com/office/drawing/2014/main" id="{AC2C63E6-E064-49A9-9AE4-35DDA02D5122}"/>
            </a:ext>
          </a:extLst>
        </xdr:cNvPr>
        <xdr:cNvCxnSpPr/>
      </xdr:nvCxnSpPr>
      <xdr:spPr>
        <a:xfrm>
          <a:off x="10858500" y="2895600"/>
          <a:ext cx="0" cy="3276600"/>
        </a:xfrm>
        <a:prstGeom prst="line">
          <a:avLst/>
        </a:prstGeom>
        <a:ln w="28575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438150</xdr:colOff>
      <xdr:row>15</xdr:row>
      <xdr:rowOff>9525</xdr:rowOff>
    </xdr:from>
    <xdr:to>
      <xdr:col>21</xdr:col>
      <xdr:colOff>438150</xdr:colOff>
      <xdr:row>32</xdr:row>
      <xdr:rowOff>66675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8150491A-8BA6-48AC-9E42-8CA3F1D36943}"/>
            </a:ext>
          </a:extLst>
        </xdr:cNvPr>
        <xdr:cNvCxnSpPr/>
      </xdr:nvCxnSpPr>
      <xdr:spPr>
        <a:xfrm>
          <a:off x="13239750" y="2886075"/>
          <a:ext cx="0" cy="3295650"/>
        </a:xfrm>
        <a:prstGeom prst="line">
          <a:avLst/>
        </a:prstGeom>
        <a:ln w="28575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428625</xdr:colOff>
      <xdr:row>22</xdr:row>
      <xdr:rowOff>19050</xdr:rowOff>
    </xdr:from>
    <xdr:to>
      <xdr:col>17</xdr:col>
      <xdr:colOff>161925</xdr:colOff>
      <xdr:row>22</xdr:row>
      <xdr:rowOff>19050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E350D94B-2D5B-447E-8F8B-422920407DA6}"/>
            </a:ext>
          </a:extLst>
        </xdr:cNvPr>
        <xdr:cNvCxnSpPr/>
      </xdr:nvCxnSpPr>
      <xdr:spPr>
        <a:xfrm>
          <a:off x="4695825" y="4229100"/>
          <a:ext cx="5829300" cy="0"/>
        </a:xfrm>
        <a:prstGeom prst="line">
          <a:avLst/>
        </a:prstGeom>
        <a:ln w="28575">
          <a:solidFill>
            <a:srgbClr val="00B05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228600</xdr:colOff>
      <xdr:row>22</xdr:row>
      <xdr:rowOff>9525</xdr:rowOff>
    </xdr:from>
    <xdr:to>
      <xdr:col>14</xdr:col>
      <xdr:colOff>228600</xdr:colOff>
      <xdr:row>32</xdr:row>
      <xdr:rowOff>95250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D5B087FC-13F4-445D-8F9E-95387F7B7260}"/>
            </a:ext>
          </a:extLst>
        </xdr:cNvPr>
        <xdr:cNvCxnSpPr/>
      </xdr:nvCxnSpPr>
      <xdr:spPr>
        <a:xfrm>
          <a:off x="8763000" y="4219575"/>
          <a:ext cx="0" cy="1990725"/>
        </a:xfrm>
        <a:prstGeom prst="line">
          <a:avLst/>
        </a:prstGeom>
        <a:ln w="28575">
          <a:solidFill>
            <a:srgbClr val="00B05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152400</xdr:colOff>
      <xdr:row>22</xdr:row>
      <xdr:rowOff>28575</xdr:rowOff>
    </xdr:from>
    <xdr:to>
      <xdr:col>17</xdr:col>
      <xdr:colOff>152400</xdr:colOff>
      <xdr:row>32</xdr:row>
      <xdr:rowOff>114300</xdr:rowOff>
    </xdr:to>
    <xdr:cxnSp macro="">
      <xdr:nvCxnSpPr>
        <xdr:cNvPr id="14" name="Straight Connector 13">
          <a:extLst>
            <a:ext uri="{FF2B5EF4-FFF2-40B4-BE49-F238E27FC236}">
              <a16:creationId xmlns:a16="http://schemas.microsoft.com/office/drawing/2014/main" id="{72866F1C-88E7-4AD7-B1D1-5FF80788665A}"/>
            </a:ext>
          </a:extLst>
        </xdr:cNvPr>
        <xdr:cNvCxnSpPr/>
      </xdr:nvCxnSpPr>
      <xdr:spPr>
        <a:xfrm>
          <a:off x="10515600" y="4238625"/>
          <a:ext cx="0" cy="1990725"/>
        </a:xfrm>
        <a:prstGeom prst="line">
          <a:avLst/>
        </a:prstGeom>
        <a:ln w="28575">
          <a:solidFill>
            <a:srgbClr val="00B05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504825</xdr:colOff>
      <xdr:row>28</xdr:row>
      <xdr:rowOff>9525</xdr:rowOff>
    </xdr:from>
    <xdr:to>
      <xdr:col>21</xdr:col>
      <xdr:colOff>447675</xdr:colOff>
      <xdr:row>28</xdr:row>
      <xdr:rowOff>19049</xdr:rowOff>
    </xdr:to>
    <xdr:cxnSp macro="">
      <xdr:nvCxnSpPr>
        <xdr:cNvPr id="15" name="Straight Arrow Connector 14">
          <a:extLst>
            <a:ext uri="{FF2B5EF4-FFF2-40B4-BE49-F238E27FC236}">
              <a16:creationId xmlns:a16="http://schemas.microsoft.com/office/drawing/2014/main" id="{3F11D008-B114-488F-AD44-734D0D7BDBEE}"/>
            </a:ext>
          </a:extLst>
        </xdr:cNvPr>
        <xdr:cNvCxnSpPr/>
      </xdr:nvCxnSpPr>
      <xdr:spPr>
        <a:xfrm flipH="1" flipV="1">
          <a:off x="10868025" y="5362575"/>
          <a:ext cx="2381250" cy="9524"/>
        </a:xfrm>
        <a:prstGeom prst="straightConnector1">
          <a:avLst/>
        </a:prstGeom>
        <a:ln w="57150">
          <a:solidFill>
            <a:srgbClr val="FF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266700</xdr:colOff>
      <xdr:row>29</xdr:row>
      <xdr:rowOff>161925</xdr:rowOff>
    </xdr:from>
    <xdr:to>
      <xdr:col>17</xdr:col>
      <xdr:colOff>123824</xdr:colOff>
      <xdr:row>29</xdr:row>
      <xdr:rowOff>171450</xdr:rowOff>
    </xdr:to>
    <xdr:cxnSp macro="">
      <xdr:nvCxnSpPr>
        <xdr:cNvPr id="16" name="Straight Arrow Connector 15">
          <a:extLst>
            <a:ext uri="{FF2B5EF4-FFF2-40B4-BE49-F238E27FC236}">
              <a16:creationId xmlns:a16="http://schemas.microsoft.com/office/drawing/2014/main" id="{C2F6A6BD-3716-4447-B781-09EA60B14A97}"/>
            </a:ext>
          </a:extLst>
        </xdr:cNvPr>
        <xdr:cNvCxnSpPr/>
      </xdr:nvCxnSpPr>
      <xdr:spPr>
        <a:xfrm flipH="1" flipV="1">
          <a:off x="8801100" y="5705475"/>
          <a:ext cx="1685924" cy="9525"/>
        </a:xfrm>
        <a:prstGeom prst="straightConnector1">
          <a:avLst/>
        </a:prstGeom>
        <a:ln w="57150">
          <a:solidFill>
            <a:srgbClr val="00B05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123825</xdr:rowOff>
    </xdr:from>
    <xdr:to>
      <xdr:col>23</xdr:col>
      <xdr:colOff>514350</xdr:colOff>
      <xdr:row>23</xdr:row>
      <xdr:rowOff>133350</xdr:rowOff>
    </xdr:to>
    <xdr:cxnSp macro="">
      <xdr:nvCxnSpPr>
        <xdr:cNvPr id="17" name="Straight Arrow Connector 16">
          <a:extLst>
            <a:ext uri="{FF2B5EF4-FFF2-40B4-BE49-F238E27FC236}">
              <a16:creationId xmlns:a16="http://schemas.microsoft.com/office/drawing/2014/main" id="{B4980F28-BEC4-4B31-AD9E-560A7614C7BB}"/>
            </a:ext>
          </a:extLst>
        </xdr:cNvPr>
        <xdr:cNvCxnSpPr/>
      </xdr:nvCxnSpPr>
      <xdr:spPr>
        <a:xfrm flipH="1">
          <a:off x="11744325" y="4524375"/>
          <a:ext cx="2790825" cy="9525"/>
        </a:xfrm>
        <a:prstGeom prst="straightConnector1">
          <a:avLst/>
        </a:prstGeom>
        <a:ln w="57150">
          <a:solidFill>
            <a:srgbClr val="00B0F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0</xdr:row>
      <xdr:rowOff>123826</xdr:rowOff>
    </xdr:from>
    <xdr:to>
      <xdr:col>26</xdr:col>
      <xdr:colOff>228600</xdr:colOff>
      <xdr:row>36</xdr:row>
      <xdr:rowOff>123826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F062A99-7EB4-4E9E-8841-592248FD6E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0</xdr:row>
      <xdr:rowOff>123826</xdr:rowOff>
    </xdr:from>
    <xdr:to>
      <xdr:col>26</xdr:col>
      <xdr:colOff>228600</xdr:colOff>
      <xdr:row>36</xdr:row>
      <xdr:rowOff>123826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32E09CD-FAD0-4A59-B7BF-36900DD488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295275</xdr:colOff>
      <xdr:row>9</xdr:row>
      <xdr:rowOff>38100</xdr:rowOff>
    </xdr:from>
    <xdr:to>
      <xdr:col>7</xdr:col>
      <xdr:colOff>552450</xdr:colOff>
      <xdr:row>11</xdr:row>
      <xdr:rowOff>95250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8B7FBD85-8415-4A23-BE5F-7B55A26D4DA1}"/>
            </a:ext>
          </a:extLst>
        </xdr:cNvPr>
        <xdr:cNvSpPr/>
      </xdr:nvSpPr>
      <xdr:spPr>
        <a:xfrm>
          <a:off x="3857625" y="1771650"/>
          <a:ext cx="866775" cy="4381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314325</xdr:colOff>
      <xdr:row>28</xdr:row>
      <xdr:rowOff>152400</xdr:rowOff>
    </xdr:from>
    <xdr:to>
      <xdr:col>7</xdr:col>
      <xdr:colOff>571500</xdr:colOff>
      <xdr:row>31</xdr:row>
      <xdr:rowOff>19050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958B6FE3-FF69-48FF-BC24-869CA288573A}"/>
            </a:ext>
          </a:extLst>
        </xdr:cNvPr>
        <xdr:cNvSpPr/>
      </xdr:nvSpPr>
      <xdr:spPr>
        <a:xfrm>
          <a:off x="3876675" y="5505450"/>
          <a:ext cx="866775" cy="4381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9</xdr:col>
      <xdr:colOff>161925</xdr:colOff>
      <xdr:row>32</xdr:row>
      <xdr:rowOff>76200</xdr:rowOff>
    </xdr:from>
    <xdr:to>
      <xdr:col>10</xdr:col>
      <xdr:colOff>419100</xdr:colOff>
      <xdr:row>34</xdr:row>
      <xdr:rowOff>133350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BD3D789F-C45A-4CF3-BEFF-B879360966D1}"/>
            </a:ext>
          </a:extLst>
        </xdr:cNvPr>
        <xdr:cNvSpPr/>
      </xdr:nvSpPr>
      <xdr:spPr>
        <a:xfrm>
          <a:off x="5553075" y="6191250"/>
          <a:ext cx="866775" cy="4381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20</xdr:col>
      <xdr:colOff>476250</xdr:colOff>
      <xdr:row>32</xdr:row>
      <xdr:rowOff>95250</xdr:rowOff>
    </xdr:from>
    <xdr:to>
      <xdr:col>22</xdr:col>
      <xdr:colOff>123825</xdr:colOff>
      <xdr:row>34</xdr:row>
      <xdr:rowOff>152400</xdr:rowOff>
    </xdr:to>
    <xdr:sp macro="" textlink="">
      <xdr:nvSpPr>
        <xdr:cNvPr id="6" name="Oval 5">
          <a:extLst>
            <a:ext uri="{FF2B5EF4-FFF2-40B4-BE49-F238E27FC236}">
              <a16:creationId xmlns:a16="http://schemas.microsoft.com/office/drawing/2014/main" id="{12F359C1-7E3B-4706-A800-35DB029577C7}"/>
            </a:ext>
          </a:extLst>
        </xdr:cNvPr>
        <xdr:cNvSpPr/>
      </xdr:nvSpPr>
      <xdr:spPr>
        <a:xfrm>
          <a:off x="12573000" y="6210300"/>
          <a:ext cx="866775" cy="4381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0.1855</cdr:x>
      <cdr:y>0.81163</cdr:y>
    </cdr:from>
    <cdr:to>
      <cdr:x>0.1855</cdr:x>
      <cdr:y>0.88227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4CA5FA0C-050C-411F-968C-D25661719A1C}"/>
            </a:ext>
          </a:extLst>
        </cdr:cNvPr>
        <cdr:cNvCxnSpPr/>
      </cdr:nvCxnSpPr>
      <cdr:spPr>
        <a:xfrm xmlns:a="http://schemas.openxmlformats.org/drawingml/2006/main" flipV="1">
          <a:off x="2266950" y="5581649"/>
          <a:ext cx="0" cy="485775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FF0000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0.75292</cdr:x>
      <cdr:y>0.27839</cdr:y>
    </cdr:from>
    <cdr:to>
      <cdr:x>0.75292</cdr:x>
      <cdr:y>0.88089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F1018710-32DF-49AF-88C7-FCF0DD445428}"/>
            </a:ext>
          </a:extLst>
        </cdr:cNvPr>
        <cdr:cNvCxnSpPr/>
      </cdr:nvCxnSpPr>
      <cdr:spPr>
        <a:xfrm xmlns:a="http://schemas.openxmlformats.org/drawingml/2006/main" flipV="1">
          <a:off x="9201150" y="1914524"/>
          <a:ext cx="0" cy="4143376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FF0000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0.07093</cdr:x>
      <cdr:y>0.27562</cdr:y>
    </cdr:from>
    <cdr:to>
      <cdr:x>0.75292</cdr:x>
      <cdr:y>0.27562</cdr:y>
    </cdr:to>
    <cdr:cxnSp macro="">
      <cdr:nvCxnSpPr>
        <cdr:cNvPr id="9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82085AEE-7498-48CE-9914-050C4957625C}"/>
            </a:ext>
          </a:extLst>
        </cdr:cNvPr>
        <cdr:cNvCxnSpPr/>
      </cdr:nvCxnSpPr>
      <cdr:spPr>
        <a:xfrm xmlns:a="http://schemas.openxmlformats.org/drawingml/2006/main" flipH="1">
          <a:off x="866775" y="1895474"/>
          <a:ext cx="8334375" cy="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FF0000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0.06937</cdr:x>
      <cdr:y>0.81717</cdr:y>
    </cdr:from>
    <cdr:to>
      <cdr:x>0.18862</cdr:x>
      <cdr:y>0.81717</cdr:y>
    </cdr:to>
    <cdr:cxnSp macro="">
      <cdr:nvCxnSpPr>
        <cdr:cNvPr id="1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62CAD74E-0E25-48ED-8E08-FB38DAA1E655}"/>
            </a:ext>
          </a:extLst>
        </cdr:cNvPr>
        <cdr:cNvCxnSpPr/>
      </cdr:nvCxnSpPr>
      <cdr:spPr>
        <a:xfrm xmlns:a="http://schemas.openxmlformats.org/drawingml/2006/main" flipH="1">
          <a:off x="847726" y="5619749"/>
          <a:ext cx="1457324" cy="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FF0000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0.01871</cdr:x>
      <cdr:y>0.78947</cdr:y>
    </cdr:from>
    <cdr:to>
      <cdr:x>0.07638</cdr:x>
      <cdr:y>0.83795</cdr:y>
    </cdr:to>
    <cdr:sp macro="" textlink="">
      <cdr:nvSpPr>
        <cdr:cNvPr id="12" name="TextBox 11">
          <a:extLst xmlns:a="http://schemas.openxmlformats.org/drawingml/2006/main">
            <a:ext uri="{FF2B5EF4-FFF2-40B4-BE49-F238E27FC236}">
              <a16:creationId xmlns:a16="http://schemas.microsoft.com/office/drawing/2014/main" id="{5DFFBA91-9C26-42D3-A22F-8DD05FB7E9A8}"/>
            </a:ext>
          </a:extLst>
        </cdr:cNvPr>
        <cdr:cNvSpPr txBox="1"/>
      </cdr:nvSpPr>
      <cdr:spPr>
        <a:xfrm xmlns:a="http://schemas.openxmlformats.org/drawingml/2006/main">
          <a:off x="228600" y="5429249"/>
          <a:ext cx="70485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800">
              <a:solidFill>
                <a:srgbClr val="FF0000"/>
              </a:solidFill>
            </a:rPr>
            <a:t>1.46</a:t>
          </a:r>
        </a:p>
      </cdr:txBody>
    </cdr:sp>
  </cdr:relSizeAnchor>
  <cdr:relSizeAnchor xmlns:cdr="http://schemas.openxmlformats.org/drawingml/2006/chartDrawing">
    <cdr:from>
      <cdr:x>0.01559</cdr:x>
      <cdr:y>0.24515</cdr:y>
    </cdr:from>
    <cdr:to>
      <cdr:x>0.07327</cdr:x>
      <cdr:y>0.29363</cdr:y>
    </cdr:to>
    <cdr:sp macro="" textlink="">
      <cdr:nvSpPr>
        <cdr:cNvPr id="13" name="TextBox 12">
          <a:extLst xmlns:a="http://schemas.openxmlformats.org/drawingml/2006/main">
            <a:ext uri="{FF2B5EF4-FFF2-40B4-BE49-F238E27FC236}">
              <a16:creationId xmlns:a16="http://schemas.microsoft.com/office/drawing/2014/main" id="{98079E68-4FD5-41F0-8E4E-FC5895220D5A}"/>
            </a:ext>
          </a:extLst>
        </cdr:cNvPr>
        <cdr:cNvSpPr txBox="1"/>
      </cdr:nvSpPr>
      <cdr:spPr>
        <a:xfrm xmlns:a="http://schemas.openxmlformats.org/drawingml/2006/main">
          <a:off x="190500" y="1685924"/>
          <a:ext cx="70485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800">
              <a:solidFill>
                <a:srgbClr val="FF0000"/>
              </a:solidFill>
            </a:rPr>
            <a:t>12.63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0.0803</cdr:x>
      <cdr:y>0.0223</cdr:y>
    </cdr:from>
    <cdr:to>
      <cdr:x>0.27729</cdr:x>
      <cdr:y>0.89194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609601" y="123826"/>
          <a:ext cx="1495425" cy="482917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85000"/>
            <a:alpha val="56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>
            <a:solidFill>
              <a:schemeClr val="bg1">
                <a:lumMod val="8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0.55333</cdr:x>
      <cdr:y>0.02573</cdr:y>
    </cdr:from>
    <cdr:to>
      <cdr:x>0.8532</cdr:x>
      <cdr:y>0.89537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4200526" y="142876"/>
          <a:ext cx="2276475" cy="482917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85000"/>
            <a:alpha val="56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>
            <a:solidFill>
              <a:schemeClr val="bg1">
                <a:lumMod val="8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0.27227</cdr:x>
      <cdr:y>0.60377</cdr:y>
    </cdr:from>
    <cdr:to>
      <cdr:x>0.55709</cdr:x>
      <cdr:y>0.60377</cdr:y>
    </cdr:to>
    <cdr:cxnSp macro="">
      <cdr:nvCxnSpPr>
        <cdr:cNvPr id="7" name="Straight Connector 6">
          <a:extLst xmlns:a="http://schemas.openxmlformats.org/drawingml/2006/main">
            <a:ext uri="{FF2B5EF4-FFF2-40B4-BE49-F238E27FC236}">
              <a16:creationId xmlns:a16="http://schemas.microsoft.com/office/drawing/2014/main" id="{CDD473ED-AAD1-48E4-B6A1-A36C55DC4AD8}"/>
            </a:ext>
          </a:extLst>
        </cdr:cNvPr>
        <cdr:cNvCxnSpPr/>
      </cdr:nvCxnSpPr>
      <cdr:spPr>
        <a:xfrm xmlns:a="http://schemas.openxmlformats.org/drawingml/2006/main">
          <a:off x="2066926" y="3352801"/>
          <a:ext cx="2162175" cy="0"/>
        </a:xfrm>
        <a:prstGeom xmlns:a="http://schemas.openxmlformats.org/drawingml/2006/main" prst="line">
          <a:avLst/>
        </a:prstGeom>
        <a:ln xmlns:a="http://schemas.openxmlformats.org/drawingml/2006/main" w="57150">
          <a:solidFill>
            <a:srgbClr val="00B0F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0</xdr:row>
      <xdr:rowOff>123826</xdr:rowOff>
    </xdr:from>
    <xdr:to>
      <xdr:col>26</xdr:col>
      <xdr:colOff>228600</xdr:colOff>
      <xdr:row>36</xdr:row>
      <xdr:rowOff>123826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E6CDD1-9A10-4DC7-B6C2-05DB1E51D1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0.07017</cdr:x>
      <cdr:y>0.02369</cdr:y>
    </cdr:from>
    <cdr:to>
      <cdr:x>0.29852</cdr:x>
      <cdr:y>0.88366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857487" y="162883"/>
          <a:ext cx="2790588" cy="591406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85000"/>
            <a:alpha val="56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>
            <a:solidFill>
              <a:schemeClr val="bg1">
                <a:lumMod val="8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0.63907</cdr:x>
      <cdr:y>0.01801</cdr:y>
    </cdr:from>
    <cdr:to>
      <cdr:x>0.98129</cdr:x>
      <cdr:y>0.87875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7809761" y="123824"/>
          <a:ext cx="4182214" cy="591938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85000"/>
            <a:alpha val="56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>
            <a:solidFill>
              <a:schemeClr val="bg1">
                <a:lumMod val="8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0.30033</cdr:x>
      <cdr:y>0.59546</cdr:y>
    </cdr:from>
    <cdr:to>
      <cdr:x>0.63991</cdr:x>
      <cdr:y>0.59557</cdr:y>
    </cdr:to>
    <cdr:cxnSp macro="">
      <cdr:nvCxnSpPr>
        <cdr:cNvPr id="7" name="Straight Connector 6">
          <a:extLst xmlns:a="http://schemas.openxmlformats.org/drawingml/2006/main">
            <a:ext uri="{FF2B5EF4-FFF2-40B4-BE49-F238E27FC236}">
              <a16:creationId xmlns:a16="http://schemas.microsoft.com/office/drawing/2014/main" id="{CDD473ED-AAD1-48E4-B6A1-A36C55DC4AD8}"/>
            </a:ext>
          </a:extLst>
        </cdr:cNvPr>
        <cdr:cNvCxnSpPr/>
      </cdr:nvCxnSpPr>
      <cdr:spPr>
        <a:xfrm xmlns:a="http://schemas.openxmlformats.org/drawingml/2006/main">
          <a:off x="3670196" y="4095006"/>
          <a:ext cx="4149829" cy="743"/>
        </a:xfrm>
        <a:prstGeom xmlns:a="http://schemas.openxmlformats.org/drawingml/2006/main" prst="line">
          <a:avLst/>
        </a:prstGeom>
        <a:ln xmlns:a="http://schemas.openxmlformats.org/drawingml/2006/main" w="57150">
          <a:solidFill>
            <a:srgbClr val="00B0F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0</xdr:row>
      <xdr:rowOff>123826</xdr:rowOff>
    </xdr:from>
    <xdr:to>
      <xdr:col>26</xdr:col>
      <xdr:colOff>228600</xdr:colOff>
      <xdr:row>36</xdr:row>
      <xdr:rowOff>123826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C1A3878-6E6B-4F4A-AF8D-EA9E8036BD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0</xdr:row>
      <xdr:rowOff>123826</xdr:rowOff>
    </xdr:from>
    <xdr:to>
      <xdr:col>26</xdr:col>
      <xdr:colOff>228600</xdr:colOff>
      <xdr:row>36</xdr:row>
      <xdr:rowOff>123826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F54C17-36B1-41B2-A768-F5BE03F72B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466725</xdr:colOff>
      <xdr:row>22</xdr:row>
      <xdr:rowOff>9525</xdr:rowOff>
    </xdr:from>
    <xdr:to>
      <xdr:col>14</xdr:col>
      <xdr:colOff>276225</xdr:colOff>
      <xdr:row>22</xdr:row>
      <xdr:rowOff>9525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98313C97-EC65-4597-BB10-F6B89CD5D942}"/>
            </a:ext>
          </a:extLst>
        </xdr:cNvPr>
        <xdr:cNvCxnSpPr/>
      </xdr:nvCxnSpPr>
      <xdr:spPr>
        <a:xfrm>
          <a:off x="4733925" y="4219575"/>
          <a:ext cx="4076700" cy="0"/>
        </a:xfrm>
        <a:prstGeom prst="line">
          <a:avLst/>
        </a:prstGeom>
        <a:ln w="28575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276225</xdr:colOff>
      <xdr:row>22</xdr:row>
      <xdr:rowOff>0</xdr:rowOff>
    </xdr:from>
    <xdr:to>
      <xdr:col>14</xdr:col>
      <xdr:colOff>276225</xdr:colOff>
      <xdr:row>32</xdr:row>
      <xdr:rowOff>133350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9432F852-A053-4C25-BB4B-2EA4A717F5D3}"/>
            </a:ext>
          </a:extLst>
        </xdr:cNvPr>
        <xdr:cNvCxnSpPr/>
      </xdr:nvCxnSpPr>
      <xdr:spPr>
        <a:xfrm>
          <a:off x="8810625" y="4210050"/>
          <a:ext cx="0" cy="2038350"/>
        </a:xfrm>
        <a:prstGeom prst="line">
          <a:avLst/>
        </a:prstGeom>
        <a:ln w="28575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0</xdr:row>
      <xdr:rowOff>123826</xdr:rowOff>
    </xdr:from>
    <xdr:to>
      <xdr:col>26</xdr:col>
      <xdr:colOff>228600</xdr:colOff>
      <xdr:row>36</xdr:row>
      <xdr:rowOff>123826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4D513D-7C9D-467C-8EC2-A8DBD33E16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0</xdr:row>
      <xdr:rowOff>123826</xdr:rowOff>
    </xdr:from>
    <xdr:to>
      <xdr:col>26</xdr:col>
      <xdr:colOff>228600</xdr:colOff>
      <xdr:row>36</xdr:row>
      <xdr:rowOff>123826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3FDA13-DD30-4535-8C44-A982254697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0</xdr:row>
      <xdr:rowOff>123826</xdr:rowOff>
    </xdr:from>
    <xdr:to>
      <xdr:col>26</xdr:col>
      <xdr:colOff>228600</xdr:colOff>
      <xdr:row>36</xdr:row>
      <xdr:rowOff>123826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356BEF4-F15C-4B6F-B04E-4B947900E8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F20"/>
  <sheetViews>
    <sheetView workbookViewId="0">
      <selection activeCell="E28" sqref="E28"/>
    </sheetView>
  </sheetViews>
  <sheetFormatPr defaultRowHeight="15" x14ac:dyDescent="0.25"/>
  <cols>
    <col min="1" max="5" width="9.140625" style="1"/>
  </cols>
  <sheetData>
    <row r="3" spans="1:6" x14ac:dyDescent="0.25">
      <c r="A3" s="1" t="s">
        <v>0</v>
      </c>
      <c r="B3" s="1">
        <v>1</v>
      </c>
      <c r="C3" s="1">
        <v>2</v>
      </c>
      <c r="D3" s="1">
        <v>3</v>
      </c>
      <c r="E3" s="1">
        <v>4</v>
      </c>
      <c r="F3" t="s">
        <v>1</v>
      </c>
    </row>
    <row r="4" spans="1:6" x14ac:dyDescent="0.25">
      <c r="A4" s="1">
        <v>20</v>
      </c>
      <c r="B4" s="1">
        <v>0.3</v>
      </c>
      <c r="C4" s="1">
        <v>0.17</v>
      </c>
      <c r="D4" s="1">
        <v>0.06</v>
      </c>
      <c r="E4" s="1">
        <v>0.01</v>
      </c>
      <c r="F4">
        <f>AVERAGE(B4:E4)</f>
        <v>0.13500000000000001</v>
      </c>
    </row>
    <row r="5" spans="1:6" x14ac:dyDescent="0.25">
      <c r="A5" s="1">
        <v>25</v>
      </c>
      <c r="B5" s="1">
        <v>1.88</v>
      </c>
      <c r="C5" s="1">
        <v>1.61</v>
      </c>
      <c r="D5" s="1">
        <v>1.32</v>
      </c>
      <c r="E5" s="1">
        <v>1.04</v>
      </c>
      <c r="F5">
        <f t="shared" ref="F5:F12" si="0">AVERAGE(B5:E5)</f>
        <v>1.4625000000000001</v>
      </c>
    </row>
    <row r="6" spans="1:6" x14ac:dyDescent="0.25">
      <c r="A6" s="1">
        <v>30</v>
      </c>
      <c r="B6" s="1">
        <v>3.83</v>
      </c>
      <c r="C6" s="1">
        <v>3.43</v>
      </c>
      <c r="D6" s="1">
        <v>2.93</v>
      </c>
      <c r="E6" s="1">
        <v>2.36</v>
      </c>
      <c r="F6">
        <f t="shared" si="0"/>
        <v>3.1374999999999997</v>
      </c>
    </row>
    <row r="7" spans="1:6" x14ac:dyDescent="0.25">
      <c r="A7" s="1">
        <v>35</v>
      </c>
      <c r="B7" s="1">
        <v>6.16</v>
      </c>
      <c r="C7" s="1">
        <v>5.58</v>
      </c>
      <c r="D7" s="1">
        <v>4.8</v>
      </c>
      <c r="E7" s="1">
        <v>3.94</v>
      </c>
      <c r="F7">
        <f t="shared" si="0"/>
        <v>5.12</v>
      </c>
    </row>
    <row r="8" spans="1:6" x14ac:dyDescent="0.25">
      <c r="A8" s="1">
        <v>40</v>
      </c>
      <c r="B8" s="1">
        <v>8.8000000000000007</v>
      </c>
      <c r="C8" s="1">
        <v>8.0500000000000007</v>
      </c>
      <c r="D8" s="1">
        <v>6.95</v>
      </c>
      <c r="E8" s="1">
        <v>5.67</v>
      </c>
      <c r="F8">
        <f t="shared" si="0"/>
        <v>7.3674999999999997</v>
      </c>
    </row>
    <row r="9" spans="1:6" x14ac:dyDescent="0.25">
      <c r="A9" s="1">
        <v>45</v>
      </c>
      <c r="B9" s="1">
        <v>11.83</v>
      </c>
      <c r="C9" s="1">
        <v>10.84</v>
      </c>
      <c r="D9" s="1">
        <v>9.36</v>
      </c>
      <c r="E9" s="1">
        <v>7.55</v>
      </c>
      <c r="F9">
        <f t="shared" si="0"/>
        <v>9.8949999999999996</v>
      </c>
    </row>
    <row r="10" spans="1:6" x14ac:dyDescent="0.25">
      <c r="A10" s="1">
        <v>50</v>
      </c>
      <c r="B10" s="1">
        <v>15.23</v>
      </c>
      <c r="C10" s="1">
        <v>13.94</v>
      </c>
      <c r="D10" s="1">
        <v>11.93</v>
      </c>
      <c r="E10" s="1">
        <v>9.65</v>
      </c>
      <c r="F10">
        <f t="shared" si="0"/>
        <v>12.6875</v>
      </c>
    </row>
    <row r="11" spans="1:6" x14ac:dyDescent="0.25">
      <c r="A11" s="1">
        <v>55</v>
      </c>
      <c r="B11" s="1">
        <v>15.84</v>
      </c>
      <c r="C11" s="1">
        <v>15.84</v>
      </c>
      <c r="D11" s="1">
        <v>14.75</v>
      </c>
      <c r="E11" s="1">
        <v>11.91</v>
      </c>
      <c r="F11">
        <f t="shared" si="0"/>
        <v>14.585000000000001</v>
      </c>
    </row>
    <row r="12" spans="1:6" x14ac:dyDescent="0.25">
      <c r="A12" s="1">
        <v>60</v>
      </c>
      <c r="B12" s="1">
        <v>15.84</v>
      </c>
      <c r="C12" s="1">
        <v>15.84</v>
      </c>
      <c r="D12" s="1">
        <v>15.84</v>
      </c>
      <c r="E12" s="1">
        <v>14.39</v>
      </c>
      <c r="F12">
        <f t="shared" si="0"/>
        <v>15.477499999999999</v>
      </c>
    </row>
    <row r="16" spans="1:6" x14ac:dyDescent="0.25">
      <c r="B16" s="1" t="s">
        <v>7</v>
      </c>
      <c r="C16" s="1">
        <v>30</v>
      </c>
    </row>
    <row r="17" spans="2:5" x14ac:dyDescent="0.25">
      <c r="B17" s="2" t="s">
        <v>8</v>
      </c>
      <c r="C17" s="1">
        <v>45</v>
      </c>
    </row>
    <row r="18" spans="2:5" x14ac:dyDescent="0.25">
      <c r="C18" s="1" t="s">
        <v>4</v>
      </c>
      <c r="D18" s="1" t="s">
        <v>5</v>
      </c>
      <c r="E18" s="1" t="s">
        <v>6</v>
      </c>
    </row>
    <row r="19" spans="2:5" x14ac:dyDescent="0.25">
      <c r="B19" s="1" t="s">
        <v>2</v>
      </c>
      <c r="C19" s="1">
        <f>B6</f>
        <v>3.83</v>
      </c>
      <c r="D19" s="1">
        <f>E6</f>
        <v>2.36</v>
      </c>
      <c r="E19" s="1">
        <f>F6</f>
        <v>3.1374999999999997</v>
      </c>
    </row>
    <row r="20" spans="2:5" x14ac:dyDescent="0.25">
      <c r="B20" s="1" t="s">
        <v>3</v>
      </c>
      <c r="C20" s="1">
        <f>B9</f>
        <v>11.83</v>
      </c>
      <c r="D20" s="1">
        <f>E9</f>
        <v>7.55</v>
      </c>
      <c r="E20" s="1">
        <f>9.895</f>
        <v>9.8949999999999996</v>
      </c>
    </row>
  </sheetData>
  <pageMargins left="0.7" right="0.7" top="0.75" bottom="0.75" header="0.3" footer="0.3"/>
  <pageSetup scale="66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B56A4-1831-4A85-8B0C-DC065C599766}">
  <sheetPr>
    <pageSetUpPr fitToPage="1"/>
  </sheetPr>
  <dimension ref="A1:F20"/>
  <sheetViews>
    <sheetView workbookViewId="0">
      <selection activeCell="L50" sqref="L50"/>
    </sheetView>
  </sheetViews>
  <sheetFormatPr defaultRowHeight="15" x14ac:dyDescent="0.25"/>
  <cols>
    <col min="1" max="5" width="9.140625" style="1"/>
  </cols>
  <sheetData>
    <row r="1" spans="1:6" ht="15.75" x14ac:dyDescent="0.25">
      <c r="F1" s="3"/>
    </row>
    <row r="2" spans="1:6" ht="15.75" x14ac:dyDescent="0.25">
      <c r="F2" s="3"/>
    </row>
    <row r="3" spans="1:6" x14ac:dyDescent="0.25">
      <c r="A3" s="1" t="s">
        <v>0</v>
      </c>
      <c r="B3" s="1">
        <v>1</v>
      </c>
      <c r="C3" s="1">
        <v>2</v>
      </c>
      <c r="D3" s="1">
        <v>3</v>
      </c>
      <c r="E3" s="1">
        <v>4</v>
      </c>
      <c r="F3" t="s">
        <v>1</v>
      </c>
    </row>
    <row r="4" spans="1:6" x14ac:dyDescent="0.25">
      <c r="A4" s="1">
        <v>20</v>
      </c>
      <c r="B4" s="1">
        <v>0.3</v>
      </c>
      <c r="C4" s="1">
        <v>0.17</v>
      </c>
      <c r="D4" s="1">
        <v>0.06</v>
      </c>
      <c r="E4" s="1">
        <v>0.01</v>
      </c>
      <c r="F4">
        <f>AVERAGE(B4:E4)</f>
        <v>0.13500000000000001</v>
      </c>
    </row>
    <row r="5" spans="1:6" x14ac:dyDescent="0.25">
      <c r="A5" s="1">
        <v>25</v>
      </c>
      <c r="B5" s="1">
        <v>1.88</v>
      </c>
      <c r="C5" s="1">
        <v>1.61</v>
      </c>
      <c r="D5" s="1">
        <v>1.32</v>
      </c>
      <c r="E5" s="1">
        <v>1.04</v>
      </c>
      <c r="F5">
        <f t="shared" ref="F5:F12" si="0">AVERAGE(B5:E5)</f>
        <v>1.4625000000000001</v>
      </c>
    </row>
    <row r="6" spans="1:6" x14ac:dyDescent="0.25">
      <c r="A6" s="1">
        <v>30</v>
      </c>
      <c r="B6" s="1">
        <v>3.83</v>
      </c>
      <c r="C6" s="1">
        <v>3.43</v>
      </c>
      <c r="D6" s="1">
        <v>2.93</v>
      </c>
      <c r="E6" s="1">
        <v>2.36</v>
      </c>
      <c r="F6">
        <f t="shared" si="0"/>
        <v>3.1374999999999997</v>
      </c>
    </row>
    <row r="7" spans="1:6" x14ac:dyDescent="0.25">
      <c r="A7" s="1">
        <v>35</v>
      </c>
      <c r="B7" s="1">
        <v>6.16</v>
      </c>
      <c r="C7" s="1">
        <v>5.58</v>
      </c>
      <c r="D7" s="1">
        <v>4.8</v>
      </c>
      <c r="E7" s="1">
        <v>3.94</v>
      </c>
      <c r="F7">
        <f t="shared" si="0"/>
        <v>5.12</v>
      </c>
    </row>
    <row r="8" spans="1:6" x14ac:dyDescent="0.25">
      <c r="A8" s="1">
        <v>40</v>
      </c>
      <c r="B8" s="1">
        <v>8.8000000000000007</v>
      </c>
      <c r="C8" s="1">
        <v>8.0500000000000007</v>
      </c>
      <c r="D8" s="1">
        <v>6.95</v>
      </c>
      <c r="E8" s="1">
        <v>5.67</v>
      </c>
      <c r="F8">
        <f t="shared" si="0"/>
        <v>7.3674999999999997</v>
      </c>
    </row>
    <row r="9" spans="1:6" x14ac:dyDescent="0.25">
      <c r="A9" s="1">
        <v>45</v>
      </c>
      <c r="B9" s="1">
        <v>11.83</v>
      </c>
      <c r="C9" s="1">
        <v>10.84</v>
      </c>
      <c r="D9" s="1">
        <v>9.36</v>
      </c>
      <c r="E9" s="1">
        <v>7.55</v>
      </c>
      <c r="F9">
        <f t="shared" si="0"/>
        <v>9.8949999999999996</v>
      </c>
    </row>
    <row r="10" spans="1:6" x14ac:dyDescent="0.25">
      <c r="A10" s="1">
        <v>50</v>
      </c>
      <c r="B10" s="1">
        <v>15.23</v>
      </c>
      <c r="C10" s="1">
        <v>13.94</v>
      </c>
      <c r="D10" s="1">
        <v>11.93</v>
      </c>
      <c r="E10" s="1">
        <v>9.65</v>
      </c>
      <c r="F10">
        <f t="shared" si="0"/>
        <v>12.6875</v>
      </c>
    </row>
    <row r="11" spans="1:6" x14ac:dyDescent="0.25">
      <c r="A11" s="1">
        <v>55</v>
      </c>
      <c r="B11" s="1">
        <v>15.84</v>
      </c>
      <c r="C11" s="1">
        <v>15.84</v>
      </c>
      <c r="D11" s="1">
        <v>14.75</v>
      </c>
      <c r="E11" s="1">
        <v>11.91</v>
      </c>
      <c r="F11">
        <f t="shared" si="0"/>
        <v>14.585000000000001</v>
      </c>
    </row>
    <row r="12" spans="1:6" x14ac:dyDescent="0.25">
      <c r="A12" s="1">
        <v>60</v>
      </c>
      <c r="B12" s="1">
        <v>15.84</v>
      </c>
      <c r="C12" s="1">
        <v>15.84</v>
      </c>
      <c r="D12" s="1">
        <v>15.84</v>
      </c>
      <c r="E12" s="1">
        <v>14.39</v>
      </c>
      <c r="F12">
        <f t="shared" si="0"/>
        <v>15.477499999999999</v>
      </c>
    </row>
    <row r="16" spans="1:6" x14ac:dyDescent="0.25">
      <c r="B16" s="1" t="s">
        <v>7</v>
      </c>
      <c r="C16" s="1">
        <v>30</v>
      </c>
    </row>
    <row r="17" spans="2:5" x14ac:dyDescent="0.25">
      <c r="B17" s="2" t="s">
        <v>8</v>
      </c>
      <c r="C17" s="1">
        <v>45</v>
      </c>
    </row>
    <row r="18" spans="2:5" x14ac:dyDescent="0.25">
      <c r="C18" s="1" t="s">
        <v>4</v>
      </c>
      <c r="D18" s="1" t="s">
        <v>5</v>
      </c>
      <c r="E18" s="1" t="s">
        <v>6</v>
      </c>
    </row>
    <row r="19" spans="2:5" x14ac:dyDescent="0.25">
      <c r="B19" s="1" t="s">
        <v>2</v>
      </c>
      <c r="C19" s="1">
        <f>B6</f>
        <v>3.83</v>
      </c>
      <c r="D19" s="1">
        <f>E6</f>
        <v>2.36</v>
      </c>
      <c r="E19" s="1">
        <f>F6</f>
        <v>3.1374999999999997</v>
      </c>
    </row>
    <row r="20" spans="2:5" x14ac:dyDescent="0.25">
      <c r="B20" s="1" t="s">
        <v>3</v>
      </c>
      <c r="C20" s="1">
        <f>B9</f>
        <v>11.83</v>
      </c>
      <c r="D20" s="1">
        <f>E9</f>
        <v>7.55</v>
      </c>
      <c r="E20" s="1">
        <f>9.895</f>
        <v>9.8949999999999996</v>
      </c>
    </row>
  </sheetData>
  <pageMargins left="0.7" right="0.7" top="0.75" bottom="0.75" header="0.3" footer="0.3"/>
  <pageSetup scale="66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F10E3-D945-4759-845B-56D8807EE605}">
  <sheetPr>
    <pageSetUpPr fitToPage="1"/>
  </sheetPr>
  <dimension ref="A1:F20"/>
  <sheetViews>
    <sheetView workbookViewId="0">
      <selection activeCell="M50" sqref="M50"/>
    </sheetView>
  </sheetViews>
  <sheetFormatPr defaultRowHeight="15" x14ac:dyDescent="0.25"/>
  <cols>
    <col min="1" max="5" width="9.140625" style="1"/>
  </cols>
  <sheetData>
    <row r="1" spans="1:6" ht="15.75" x14ac:dyDescent="0.25">
      <c r="F1" s="3"/>
    </row>
    <row r="2" spans="1:6" ht="15.75" x14ac:dyDescent="0.25">
      <c r="F2" s="3"/>
    </row>
    <row r="3" spans="1:6" x14ac:dyDescent="0.25">
      <c r="A3" s="1" t="s">
        <v>0</v>
      </c>
      <c r="B3" s="1">
        <v>1</v>
      </c>
      <c r="C3" s="1">
        <v>2</v>
      </c>
      <c r="D3" s="1">
        <v>3</v>
      </c>
      <c r="E3" s="1">
        <v>4</v>
      </c>
      <c r="F3" t="s">
        <v>1</v>
      </c>
    </row>
    <row r="4" spans="1:6" x14ac:dyDescent="0.25">
      <c r="A4" s="1">
        <v>20</v>
      </c>
      <c r="B4" s="1">
        <v>0.3</v>
      </c>
      <c r="C4" s="1">
        <v>0.17</v>
      </c>
      <c r="D4" s="1">
        <v>0.06</v>
      </c>
      <c r="E4" s="1">
        <v>0.01</v>
      </c>
      <c r="F4">
        <f>AVERAGE(B4:E4)</f>
        <v>0.13500000000000001</v>
      </c>
    </row>
    <row r="5" spans="1:6" x14ac:dyDescent="0.25">
      <c r="A5" s="1">
        <v>25</v>
      </c>
      <c r="B5" s="1">
        <v>1.88</v>
      </c>
      <c r="C5" s="1">
        <v>1.61</v>
      </c>
      <c r="D5" s="1">
        <v>1.32</v>
      </c>
      <c r="E5" s="1">
        <v>1.04</v>
      </c>
      <c r="F5">
        <f t="shared" ref="F5:F12" si="0">AVERAGE(B5:E5)</f>
        <v>1.4625000000000001</v>
      </c>
    </row>
    <row r="6" spans="1:6" x14ac:dyDescent="0.25">
      <c r="A6" s="1">
        <v>30</v>
      </c>
      <c r="B6" s="1">
        <v>3.83</v>
      </c>
      <c r="C6" s="1">
        <v>3.43</v>
      </c>
      <c r="D6" s="1">
        <v>2.93</v>
      </c>
      <c r="E6" s="1">
        <v>2.36</v>
      </c>
      <c r="F6">
        <f t="shared" si="0"/>
        <v>3.1374999999999997</v>
      </c>
    </row>
    <row r="7" spans="1:6" x14ac:dyDescent="0.25">
      <c r="A7" s="1">
        <v>35</v>
      </c>
      <c r="B7" s="1">
        <v>6.16</v>
      </c>
      <c r="C7" s="1">
        <v>5.58</v>
      </c>
      <c r="D7" s="1">
        <v>4.8</v>
      </c>
      <c r="E7" s="1">
        <v>3.94</v>
      </c>
      <c r="F7">
        <f t="shared" si="0"/>
        <v>5.12</v>
      </c>
    </row>
    <row r="8" spans="1:6" x14ac:dyDescent="0.25">
      <c r="A8" s="1">
        <v>40</v>
      </c>
      <c r="B8" s="1">
        <v>8.8000000000000007</v>
      </c>
      <c r="C8" s="1">
        <v>8.0500000000000007</v>
      </c>
      <c r="D8" s="1">
        <v>6.95</v>
      </c>
      <c r="E8" s="1">
        <v>5.67</v>
      </c>
      <c r="F8">
        <f t="shared" si="0"/>
        <v>7.3674999999999997</v>
      </c>
    </row>
    <row r="9" spans="1:6" x14ac:dyDescent="0.25">
      <c r="A9" s="1">
        <v>45</v>
      </c>
      <c r="B9" s="1">
        <v>11.83</v>
      </c>
      <c r="C9" s="1">
        <v>10.84</v>
      </c>
      <c r="D9" s="1">
        <v>9.36</v>
      </c>
      <c r="E9" s="1">
        <v>7.55</v>
      </c>
      <c r="F9">
        <f t="shared" si="0"/>
        <v>9.8949999999999996</v>
      </c>
    </row>
    <row r="10" spans="1:6" x14ac:dyDescent="0.25">
      <c r="A10" s="1">
        <v>50</v>
      </c>
      <c r="B10" s="1">
        <v>15.23</v>
      </c>
      <c r="C10" s="1">
        <v>13.94</v>
      </c>
      <c r="D10" s="1">
        <v>11.93</v>
      </c>
      <c r="E10" s="1">
        <v>9.65</v>
      </c>
      <c r="F10">
        <f t="shared" si="0"/>
        <v>12.6875</v>
      </c>
    </row>
    <row r="11" spans="1:6" x14ac:dyDescent="0.25">
      <c r="A11" s="1">
        <v>55</v>
      </c>
      <c r="B11" s="1">
        <v>15.84</v>
      </c>
      <c r="C11" s="1">
        <v>15.84</v>
      </c>
      <c r="D11" s="1">
        <v>14.75</v>
      </c>
      <c r="E11" s="1">
        <v>11.91</v>
      </c>
      <c r="F11">
        <f t="shared" si="0"/>
        <v>14.585000000000001</v>
      </c>
    </row>
    <row r="12" spans="1:6" x14ac:dyDescent="0.25">
      <c r="A12" s="1">
        <v>60</v>
      </c>
      <c r="B12" s="1">
        <v>15.84</v>
      </c>
      <c r="C12" s="1">
        <v>15.84</v>
      </c>
      <c r="D12" s="1">
        <v>15.84</v>
      </c>
      <c r="E12" s="1">
        <v>14.39</v>
      </c>
      <c r="F12">
        <f t="shared" si="0"/>
        <v>15.477499999999999</v>
      </c>
    </row>
    <row r="16" spans="1:6" x14ac:dyDescent="0.25">
      <c r="B16" s="1" t="s">
        <v>7</v>
      </c>
      <c r="C16" s="1">
        <v>30</v>
      </c>
    </row>
    <row r="17" spans="2:5" x14ac:dyDescent="0.25">
      <c r="B17" s="2" t="s">
        <v>8</v>
      </c>
      <c r="C17" s="1">
        <v>45</v>
      </c>
    </row>
    <row r="18" spans="2:5" x14ac:dyDescent="0.25">
      <c r="C18" s="1" t="s">
        <v>4</v>
      </c>
      <c r="D18" s="1" t="s">
        <v>5</v>
      </c>
      <c r="E18" s="1" t="s">
        <v>6</v>
      </c>
    </row>
    <row r="19" spans="2:5" x14ac:dyDescent="0.25">
      <c r="B19" s="1" t="s">
        <v>2</v>
      </c>
      <c r="C19" s="1">
        <f>B6</f>
        <v>3.83</v>
      </c>
      <c r="D19" s="1">
        <f>E6</f>
        <v>2.36</v>
      </c>
      <c r="E19" s="1">
        <f>F6</f>
        <v>3.1374999999999997</v>
      </c>
    </row>
    <row r="20" spans="2:5" x14ac:dyDescent="0.25">
      <c r="B20" s="1" t="s">
        <v>3</v>
      </c>
      <c r="C20" s="1">
        <f>B9</f>
        <v>11.83</v>
      </c>
      <c r="D20" s="1">
        <f>E9</f>
        <v>7.55</v>
      </c>
      <c r="E20" s="1">
        <f>9.895</f>
        <v>9.8949999999999996</v>
      </c>
    </row>
  </sheetData>
  <pageMargins left="0.7" right="0.7" top="0.75" bottom="0.75" header="0.3" footer="0.3"/>
  <pageSetup scale="66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1AFFE-AB20-4576-92E2-11D25D99C26B}">
  <sheetPr>
    <pageSetUpPr fitToPage="1"/>
  </sheetPr>
  <dimension ref="A1:F20"/>
  <sheetViews>
    <sheetView workbookViewId="0">
      <selection activeCell="O47" sqref="O47"/>
    </sheetView>
  </sheetViews>
  <sheetFormatPr defaultRowHeight="15" x14ac:dyDescent="0.25"/>
  <cols>
    <col min="1" max="5" width="9.140625" style="1"/>
  </cols>
  <sheetData>
    <row r="1" spans="1:6" ht="15.75" x14ac:dyDescent="0.25">
      <c r="F1" s="3"/>
    </row>
    <row r="2" spans="1:6" ht="15.75" x14ac:dyDescent="0.25">
      <c r="F2" s="3"/>
    </row>
    <row r="3" spans="1:6" x14ac:dyDescent="0.25">
      <c r="A3" s="1" t="s">
        <v>0</v>
      </c>
      <c r="B3" s="1">
        <v>1</v>
      </c>
      <c r="C3" s="1">
        <v>2</v>
      </c>
      <c r="D3" s="1">
        <v>3</v>
      </c>
      <c r="E3" s="1">
        <v>4</v>
      </c>
      <c r="F3" t="s">
        <v>1</v>
      </c>
    </row>
    <row r="4" spans="1:6" x14ac:dyDescent="0.25">
      <c r="A4" s="1">
        <v>20</v>
      </c>
      <c r="B4" s="1">
        <v>0.3</v>
      </c>
      <c r="C4" s="1">
        <v>0.17</v>
      </c>
      <c r="D4" s="1">
        <v>0.06</v>
      </c>
      <c r="E4" s="1">
        <v>0.01</v>
      </c>
      <c r="F4">
        <f>AVERAGE(B4:E4)</f>
        <v>0.13500000000000001</v>
      </c>
    </row>
    <row r="5" spans="1:6" x14ac:dyDescent="0.25">
      <c r="A5" s="1">
        <v>25</v>
      </c>
      <c r="B5" s="1">
        <v>1.88</v>
      </c>
      <c r="C5" s="1">
        <v>1.61</v>
      </c>
      <c r="D5" s="1">
        <v>1.32</v>
      </c>
      <c r="E5" s="1">
        <v>1.04</v>
      </c>
      <c r="F5">
        <f t="shared" ref="F5:F12" si="0">AVERAGE(B5:E5)</f>
        <v>1.4625000000000001</v>
      </c>
    </row>
    <row r="6" spans="1:6" x14ac:dyDescent="0.25">
      <c r="A6" s="1">
        <v>30</v>
      </c>
      <c r="B6" s="1">
        <v>3.83</v>
      </c>
      <c r="C6" s="1">
        <v>3.43</v>
      </c>
      <c r="D6" s="1">
        <v>2.93</v>
      </c>
      <c r="E6" s="1">
        <v>2.36</v>
      </c>
      <c r="F6">
        <f t="shared" si="0"/>
        <v>3.1374999999999997</v>
      </c>
    </row>
    <row r="7" spans="1:6" x14ac:dyDescent="0.25">
      <c r="A7" s="1">
        <v>35</v>
      </c>
      <c r="B7" s="1">
        <v>6.16</v>
      </c>
      <c r="C7" s="1">
        <v>5.58</v>
      </c>
      <c r="D7" s="1">
        <v>4.8</v>
      </c>
      <c r="E7" s="1">
        <v>3.94</v>
      </c>
      <c r="F7">
        <f t="shared" si="0"/>
        <v>5.12</v>
      </c>
    </row>
    <row r="8" spans="1:6" x14ac:dyDescent="0.25">
      <c r="A8" s="1">
        <v>40</v>
      </c>
      <c r="B8" s="1">
        <v>8.8000000000000007</v>
      </c>
      <c r="C8" s="1">
        <v>8.0500000000000007</v>
      </c>
      <c r="D8" s="1">
        <v>6.95</v>
      </c>
      <c r="E8" s="1">
        <v>5.67</v>
      </c>
      <c r="F8">
        <f t="shared" si="0"/>
        <v>7.3674999999999997</v>
      </c>
    </row>
    <row r="9" spans="1:6" x14ac:dyDescent="0.25">
      <c r="A9" s="1">
        <v>45</v>
      </c>
      <c r="B9" s="1">
        <v>11.83</v>
      </c>
      <c r="C9" s="1">
        <v>10.84</v>
      </c>
      <c r="D9" s="1">
        <v>9.36</v>
      </c>
      <c r="E9" s="1">
        <v>7.55</v>
      </c>
      <c r="F9">
        <f t="shared" si="0"/>
        <v>9.8949999999999996</v>
      </c>
    </row>
    <row r="10" spans="1:6" x14ac:dyDescent="0.25">
      <c r="A10" s="1">
        <v>50</v>
      </c>
      <c r="B10" s="1">
        <v>15.23</v>
      </c>
      <c r="C10" s="1">
        <v>13.94</v>
      </c>
      <c r="D10" s="1">
        <v>11.93</v>
      </c>
      <c r="E10" s="1">
        <v>9.65</v>
      </c>
      <c r="F10">
        <f t="shared" si="0"/>
        <v>12.6875</v>
      </c>
    </row>
    <row r="11" spans="1:6" x14ac:dyDescent="0.25">
      <c r="A11" s="1">
        <v>55</v>
      </c>
      <c r="B11" s="1">
        <v>15.84</v>
      </c>
      <c r="C11" s="1">
        <v>15.84</v>
      </c>
      <c r="D11" s="1">
        <v>14.75</v>
      </c>
      <c r="E11" s="1">
        <v>11.91</v>
      </c>
      <c r="F11">
        <f t="shared" si="0"/>
        <v>14.585000000000001</v>
      </c>
    </row>
    <row r="12" spans="1:6" x14ac:dyDescent="0.25">
      <c r="A12" s="1">
        <v>60</v>
      </c>
      <c r="B12" s="1">
        <v>15.84</v>
      </c>
      <c r="C12" s="1">
        <v>15.84</v>
      </c>
      <c r="D12" s="1">
        <v>15.84</v>
      </c>
      <c r="E12" s="1">
        <v>14.39</v>
      </c>
      <c r="F12">
        <f t="shared" si="0"/>
        <v>15.477499999999999</v>
      </c>
    </row>
    <row r="16" spans="1:6" x14ac:dyDescent="0.25">
      <c r="B16" s="1" t="s">
        <v>7</v>
      </c>
      <c r="C16" s="1">
        <v>30</v>
      </c>
    </row>
    <row r="17" spans="2:5" x14ac:dyDescent="0.25">
      <c r="B17" s="2" t="s">
        <v>8</v>
      </c>
      <c r="C17" s="1">
        <v>45</v>
      </c>
    </row>
    <row r="18" spans="2:5" x14ac:dyDescent="0.25">
      <c r="C18" s="1" t="s">
        <v>4</v>
      </c>
      <c r="D18" s="1" t="s">
        <v>5</v>
      </c>
      <c r="E18" s="1" t="s">
        <v>6</v>
      </c>
    </row>
    <row r="19" spans="2:5" x14ac:dyDescent="0.25">
      <c r="B19" s="1" t="s">
        <v>2</v>
      </c>
      <c r="C19" s="1">
        <f>B6</f>
        <v>3.83</v>
      </c>
      <c r="D19" s="1">
        <f>E6</f>
        <v>2.36</v>
      </c>
      <c r="E19" s="1">
        <f>F6</f>
        <v>3.1374999999999997</v>
      </c>
    </row>
    <row r="20" spans="2:5" x14ac:dyDescent="0.25">
      <c r="B20" s="1" t="s">
        <v>3</v>
      </c>
      <c r="C20" s="1">
        <f>B9</f>
        <v>11.83</v>
      </c>
      <c r="D20" s="1">
        <f>E9</f>
        <v>7.55</v>
      </c>
      <c r="E20" s="1">
        <f>9.895</f>
        <v>9.8949999999999996</v>
      </c>
    </row>
  </sheetData>
  <pageMargins left="0.7" right="0.7" top="0.75" bottom="0.75" header="0.3" footer="0.3"/>
  <pageSetup scale="66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26300-D4A5-4DA8-A82A-DADFE8A46C88}">
  <sheetPr>
    <pageSetUpPr fitToPage="1"/>
  </sheetPr>
  <dimension ref="A1:F20"/>
  <sheetViews>
    <sheetView workbookViewId="0">
      <selection activeCell="O49" sqref="O49"/>
    </sheetView>
  </sheetViews>
  <sheetFormatPr defaultRowHeight="15" x14ac:dyDescent="0.25"/>
  <cols>
    <col min="1" max="5" width="9.140625" style="1"/>
  </cols>
  <sheetData>
    <row r="1" spans="1:6" ht="15.75" x14ac:dyDescent="0.25">
      <c r="F1" s="3"/>
    </row>
    <row r="2" spans="1:6" ht="15.75" x14ac:dyDescent="0.25">
      <c r="F2" s="3"/>
    </row>
    <row r="3" spans="1:6" x14ac:dyDescent="0.25">
      <c r="A3" s="1" t="s">
        <v>0</v>
      </c>
      <c r="B3" s="1">
        <v>1</v>
      </c>
      <c r="C3" s="1">
        <v>2</v>
      </c>
      <c r="D3" s="1">
        <v>3</v>
      </c>
      <c r="E3" s="1">
        <v>4</v>
      </c>
      <c r="F3" t="s">
        <v>1</v>
      </c>
    </row>
    <row r="4" spans="1:6" x14ac:dyDescent="0.25">
      <c r="A4" s="1">
        <v>20</v>
      </c>
      <c r="B4" s="1">
        <v>0.3</v>
      </c>
      <c r="C4" s="1">
        <v>0.17</v>
      </c>
      <c r="D4" s="1">
        <v>0.06</v>
      </c>
      <c r="E4" s="1">
        <v>0.01</v>
      </c>
      <c r="F4">
        <f>AVERAGE(B4:E4)</f>
        <v>0.13500000000000001</v>
      </c>
    </row>
    <row r="5" spans="1:6" x14ac:dyDescent="0.25">
      <c r="A5" s="1">
        <v>25</v>
      </c>
      <c r="B5" s="1">
        <v>1.88</v>
      </c>
      <c r="C5" s="1">
        <v>1.61</v>
      </c>
      <c r="D5" s="1">
        <v>1.32</v>
      </c>
      <c r="E5" s="1">
        <v>1.04</v>
      </c>
      <c r="F5">
        <f t="shared" ref="F5:F12" si="0">AVERAGE(B5:E5)</f>
        <v>1.4625000000000001</v>
      </c>
    </row>
    <row r="6" spans="1:6" x14ac:dyDescent="0.25">
      <c r="A6" s="1">
        <v>30</v>
      </c>
      <c r="B6" s="1">
        <v>3.83</v>
      </c>
      <c r="C6" s="1">
        <v>3.43</v>
      </c>
      <c r="D6" s="1">
        <v>2.93</v>
      </c>
      <c r="E6" s="1">
        <v>2.36</v>
      </c>
      <c r="F6">
        <f t="shared" si="0"/>
        <v>3.1374999999999997</v>
      </c>
    </row>
    <row r="7" spans="1:6" x14ac:dyDescent="0.25">
      <c r="A7" s="1">
        <v>35</v>
      </c>
      <c r="B7" s="1">
        <v>6.16</v>
      </c>
      <c r="C7" s="1">
        <v>5.58</v>
      </c>
      <c r="D7" s="1">
        <v>4.8</v>
      </c>
      <c r="E7" s="1">
        <v>3.94</v>
      </c>
      <c r="F7">
        <f t="shared" si="0"/>
        <v>5.12</v>
      </c>
    </row>
    <row r="8" spans="1:6" x14ac:dyDescent="0.25">
      <c r="A8" s="1">
        <v>40</v>
      </c>
      <c r="B8" s="1">
        <v>8.8000000000000007</v>
      </c>
      <c r="C8" s="1">
        <v>8.0500000000000007</v>
      </c>
      <c r="D8" s="1">
        <v>6.95</v>
      </c>
      <c r="E8" s="1">
        <v>5.67</v>
      </c>
      <c r="F8">
        <f t="shared" si="0"/>
        <v>7.3674999999999997</v>
      </c>
    </row>
    <row r="9" spans="1:6" x14ac:dyDescent="0.25">
      <c r="A9" s="1">
        <v>45</v>
      </c>
      <c r="B9" s="1">
        <v>11.83</v>
      </c>
      <c r="C9" s="1">
        <v>10.84</v>
      </c>
      <c r="D9" s="1">
        <v>9.36</v>
      </c>
      <c r="E9" s="1">
        <v>7.55</v>
      </c>
      <c r="F9">
        <f t="shared" si="0"/>
        <v>9.8949999999999996</v>
      </c>
    </row>
    <row r="10" spans="1:6" x14ac:dyDescent="0.25">
      <c r="A10" s="1">
        <v>50</v>
      </c>
      <c r="B10" s="1">
        <v>15.23</v>
      </c>
      <c r="C10" s="1">
        <v>13.94</v>
      </c>
      <c r="D10" s="1">
        <v>11.93</v>
      </c>
      <c r="E10" s="1">
        <v>9.65</v>
      </c>
      <c r="F10">
        <f t="shared" si="0"/>
        <v>12.6875</v>
      </c>
    </row>
    <row r="11" spans="1:6" x14ac:dyDescent="0.25">
      <c r="A11" s="1">
        <v>55</v>
      </c>
      <c r="B11" s="1">
        <v>15.84</v>
      </c>
      <c r="C11" s="1">
        <v>15.84</v>
      </c>
      <c r="D11" s="1">
        <v>14.75</v>
      </c>
      <c r="E11" s="1">
        <v>11.91</v>
      </c>
      <c r="F11">
        <f t="shared" si="0"/>
        <v>14.585000000000001</v>
      </c>
    </row>
    <row r="12" spans="1:6" x14ac:dyDescent="0.25">
      <c r="A12" s="1">
        <v>60</v>
      </c>
      <c r="B12" s="1">
        <v>15.84</v>
      </c>
      <c r="C12" s="1">
        <v>15.84</v>
      </c>
      <c r="D12" s="1">
        <v>15.84</v>
      </c>
      <c r="E12" s="1">
        <v>14.39</v>
      </c>
      <c r="F12">
        <f t="shared" si="0"/>
        <v>15.477499999999999</v>
      </c>
    </row>
    <row r="16" spans="1:6" x14ac:dyDescent="0.25">
      <c r="B16" s="1" t="s">
        <v>7</v>
      </c>
      <c r="C16" s="1">
        <v>30</v>
      </c>
    </row>
    <row r="17" spans="2:5" x14ac:dyDescent="0.25">
      <c r="B17" s="2" t="s">
        <v>8</v>
      </c>
      <c r="C17" s="1">
        <v>45</v>
      </c>
    </row>
    <row r="18" spans="2:5" x14ac:dyDescent="0.25">
      <c r="C18" s="1" t="s">
        <v>4</v>
      </c>
      <c r="D18" s="1" t="s">
        <v>5</v>
      </c>
      <c r="E18" s="1" t="s">
        <v>6</v>
      </c>
    </row>
    <row r="19" spans="2:5" x14ac:dyDescent="0.25">
      <c r="B19" s="1" t="s">
        <v>2</v>
      </c>
      <c r="C19" s="1">
        <f>B6</f>
        <v>3.83</v>
      </c>
      <c r="D19" s="1">
        <f>E6</f>
        <v>2.36</v>
      </c>
      <c r="E19" s="1">
        <f>F6</f>
        <v>3.1374999999999997</v>
      </c>
    </row>
    <row r="20" spans="2:5" x14ac:dyDescent="0.25">
      <c r="B20" s="1" t="s">
        <v>3</v>
      </c>
      <c r="C20" s="1">
        <f>B9</f>
        <v>11.83</v>
      </c>
      <c r="D20" s="1">
        <f>E9</f>
        <v>7.55</v>
      </c>
      <c r="E20" s="1">
        <f>9.895</f>
        <v>9.8949999999999996</v>
      </c>
    </row>
  </sheetData>
  <pageMargins left="0.7" right="0.7" top="0.75" bottom="0.75" header="0.3" footer="0.3"/>
  <pageSetup scale="66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AF6B7-1DDB-4D76-82C5-DB37AC18D292}">
  <sheetPr>
    <pageSetUpPr fitToPage="1"/>
  </sheetPr>
  <dimension ref="A1:F20"/>
  <sheetViews>
    <sheetView tabSelected="1" workbookViewId="0">
      <selection activeCell="A35" sqref="A35"/>
    </sheetView>
  </sheetViews>
  <sheetFormatPr defaultRowHeight="15" x14ac:dyDescent="0.25"/>
  <cols>
    <col min="1" max="5" width="8.85546875" style="1"/>
  </cols>
  <sheetData>
    <row r="1" spans="1:6" ht="15.75" x14ac:dyDescent="0.25">
      <c r="F1" s="3"/>
    </row>
    <row r="2" spans="1:6" ht="15.75" x14ac:dyDescent="0.25">
      <c r="F2" s="3"/>
    </row>
    <row r="3" spans="1:6" x14ac:dyDescent="0.25">
      <c r="A3" s="1" t="s">
        <v>0</v>
      </c>
      <c r="B3" s="1">
        <v>1</v>
      </c>
      <c r="C3" s="1">
        <v>2</v>
      </c>
      <c r="D3" s="1">
        <v>3</v>
      </c>
      <c r="E3" s="1">
        <v>4</v>
      </c>
      <c r="F3" t="s">
        <v>1</v>
      </c>
    </row>
    <row r="4" spans="1:6" x14ac:dyDescent="0.25">
      <c r="A4" s="1">
        <v>20</v>
      </c>
      <c r="B4" s="1">
        <v>0.3</v>
      </c>
      <c r="C4" s="1">
        <v>0.17</v>
      </c>
      <c r="D4" s="1">
        <v>0.06</v>
      </c>
      <c r="E4" s="1">
        <v>0.01</v>
      </c>
      <c r="F4">
        <f>AVERAGE(B4:E4)</f>
        <v>0.13500000000000001</v>
      </c>
    </row>
    <row r="5" spans="1:6" x14ac:dyDescent="0.25">
      <c r="A5" s="1">
        <v>25</v>
      </c>
      <c r="B5" s="1">
        <v>1.88</v>
      </c>
      <c r="C5" s="1">
        <v>1.61</v>
      </c>
      <c r="D5" s="1">
        <v>1.32</v>
      </c>
      <c r="E5" s="1">
        <v>1.04</v>
      </c>
      <c r="F5">
        <f t="shared" ref="F5:F12" si="0">AVERAGE(B5:E5)</f>
        <v>1.4625000000000001</v>
      </c>
    </row>
    <row r="6" spans="1:6" x14ac:dyDescent="0.25">
      <c r="A6" s="1">
        <v>30</v>
      </c>
      <c r="B6" s="1">
        <v>3.83</v>
      </c>
      <c r="C6" s="1">
        <v>3.43</v>
      </c>
      <c r="D6" s="1">
        <v>2.93</v>
      </c>
      <c r="E6" s="1">
        <v>2.36</v>
      </c>
      <c r="F6">
        <f t="shared" si="0"/>
        <v>3.1374999999999997</v>
      </c>
    </row>
    <row r="7" spans="1:6" x14ac:dyDescent="0.25">
      <c r="A7" s="1">
        <v>35</v>
      </c>
      <c r="B7" s="1">
        <v>6.16</v>
      </c>
      <c r="C7" s="1">
        <v>5.58</v>
      </c>
      <c r="D7" s="1">
        <v>4.8</v>
      </c>
      <c r="E7" s="1">
        <v>3.94</v>
      </c>
      <c r="F7">
        <f t="shared" si="0"/>
        <v>5.12</v>
      </c>
    </row>
    <row r="8" spans="1:6" x14ac:dyDescent="0.25">
      <c r="A8" s="1">
        <v>40</v>
      </c>
      <c r="B8" s="1">
        <v>8.8000000000000007</v>
      </c>
      <c r="C8" s="1">
        <v>8.0500000000000007</v>
      </c>
      <c r="D8" s="1">
        <v>6.95</v>
      </c>
      <c r="E8" s="1">
        <v>5.67</v>
      </c>
      <c r="F8">
        <f t="shared" si="0"/>
        <v>7.3674999999999997</v>
      </c>
    </row>
    <row r="9" spans="1:6" x14ac:dyDescent="0.25">
      <c r="A9" s="1">
        <v>45</v>
      </c>
      <c r="B9" s="1">
        <v>11.83</v>
      </c>
      <c r="C9" s="1">
        <v>10.84</v>
      </c>
      <c r="D9" s="1">
        <v>9.36</v>
      </c>
      <c r="E9" s="1">
        <v>7.55</v>
      </c>
      <c r="F9">
        <f t="shared" si="0"/>
        <v>9.8949999999999996</v>
      </c>
    </row>
    <row r="10" spans="1:6" x14ac:dyDescent="0.25">
      <c r="A10" s="1">
        <v>50</v>
      </c>
      <c r="B10" s="1">
        <v>15.23</v>
      </c>
      <c r="C10" s="1">
        <v>13.94</v>
      </c>
      <c r="D10" s="1">
        <v>11.93</v>
      </c>
      <c r="E10" s="1">
        <v>9.65</v>
      </c>
      <c r="F10">
        <f t="shared" si="0"/>
        <v>12.6875</v>
      </c>
    </row>
    <row r="11" spans="1:6" x14ac:dyDescent="0.25">
      <c r="A11" s="1">
        <v>55</v>
      </c>
      <c r="B11" s="1">
        <v>15.84</v>
      </c>
      <c r="C11" s="1">
        <v>15.84</v>
      </c>
      <c r="D11" s="1">
        <v>14.75</v>
      </c>
      <c r="E11" s="1">
        <v>11.91</v>
      </c>
      <c r="F11">
        <f t="shared" si="0"/>
        <v>14.585000000000001</v>
      </c>
    </row>
    <row r="12" spans="1:6" x14ac:dyDescent="0.25">
      <c r="A12" s="1">
        <v>60</v>
      </c>
      <c r="B12" s="1">
        <v>15.84</v>
      </c>
      <c r="C12" s="1">
        <v>15.84</v>
      </c>
      <c r="D12" s="1">
        <v>15.84</v>
      </c>
      <c r="E12" s="1">
        <v>14.39</v>
      </c>
      <c r="F12">
        <f t="shared" si="0"/>
        <v>15.477499999999999</v>
      </c>
    </row>
    <row r="16" spans="1:6" x14ac:dyDescent="0.25">
      <c r="B16" s="1" t="s">
        <v>7</v>
      </c>
      <c r="C16" s="1">
        <v>30</v>
      </c>
    </row>
    <row r="17" spans="2:5" x14ac:dyDescent="0.25">
      <c r="B17" s="2" t="s">
        <v>8</v>
      </c>
      <c r="C17" s="1">
        <v>45</v>
      </c>
    </row>
    <row r="18" spans="2:5" x14ac:dyDescent="0.25">
      <c r="C18" s="1" t="s">
        <v>4</v>
      </c>
      <c r="D18" s="1" t="s">
        <v>5</v>
      </c>
      <c r="E18" s="1" t="s">
        <v>6</v>
      </c>
    </row>
    <row r="19" spans="2:5" x14ac:dyDescent="0.25">
      <c r="B19" s="1" t="s">
        <v>2</v>
      </c>
      <c r="C19" s="1">
        <f>B6</f>
        <v>3.83</v>
      </c>
      <c r="D19" s="1">
        <f>E6</f>
        <v>2.36</v>
      </c>
      <c r="E19" s="1">
        <f>F6</f>
        <v>3.1374999999999997</v>
      </c>
    </row>
    <row r="20" spans="2:5" x14ac:dyDescent="0.25">
      <c r="B20" s="1" t="s">
        <v>3</v>
      </c>
      <c r="C20" s="1">
        <f>B9</f>
        <v>11.83</v>
      </c>
      <c r="D20" s="1">
        <f>E9</f>
        <v>7.55</v>
      </c>
      <c r="E20" s="1">
        <f>9.895</f>
        <v>9.8949999999999996</v>
      </c>
    </row>
  </sheetData>
  <pageMargins left="0.7" right="0.7" top="0.75" bottom="0.75" header="0.3" footer="0.3"/>
  <pageSetup scale="6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A79D7-3052-43B6-8338-10A70EA2FC28}">
  <sheetPr>
    <pageSetUpPr fitToPage="1"/>
  </sheetPr>
  <dimension ref="A1:F20"/>
  <sheetViews>
    <sheetView workbookViewId="0">
      <selection activeCell="S47" sqref="S47"/>
    </sheetView>
  </sheetViews>
  <sheetFormatPr defaultRowHeight="15" x14ac:dyDescent="0.25"/>
  <cols>
    <col min="1" max="5" width="9.140625" style="1"/>
  </cols>
  <sheetData>
    <row r="1" spans="1:6" ht="15.75" x14ac:dyDescent="0.25">
      <c r="F1" s="3"/>
    </row>
    <row r="2" spans="1:6" ht="15.75" x14ac:dyDescent="0.25">
      <c r="F2" s="3"/>
    </row>
    <row r="3" spans="1:6" x14ac:dyDescent="0.25">
      <c r="A3" s="1" t="s">
        <v>0</v>
      </c>
      <c r="B3" s="1">
        <v>1</v>
      </c>
      <c r="C3" s="1">
        <v>2</v>
      </c>
      <c r="D3" s="1">
        <v>3</v>
      </c>
      <c r="E3" s="1">
        <v>4</v>
      </c>
      <c r="F3" t="s">
        <v>1</v>
      </c>
    </row>
    <row r="4" spans="1:6" x14ac:dyDescent="0.25">
      <c r="A4" s="1">
        <v>20</v>
      </c>
      <c r="B4" s="1">
        <v>0.3</v>
      </c>
      <c r="C4" s="1">
        <v>0.17</v>
      </c>
      <c r="D4" s="1">
        <v>0.06</v>
      </c>
      <c r="E4" s="1">
        <v>0.01</v>
      </c>
      <c r="F4">
        <f>AVERAGE(B4:E4)</f>
        <v>0.13500000000000001</v>
      </c>
    </row>
    <row r="5" spans="1:6" x14ac:dyDescent="0.25">
      <c r="A5" s="1">
        <v>25</v>
      </c>
      <c r="B5" s="1">
        <v>1.88</v>
      </c>
      <c r="C5" s="1">
        <v>1.61</v>
      </c>
      <c r="D5" s="1">
        <v>1.32</v>
      </c>
      <c r="E5" s="1">
        <v>1.04</v>
      </c>
      <c r="F5">
        <f t="shared" ref="F5:F12" si="0">AVERAGE(B5:E5)</f>
        <v>1.4625000000000001</v>
      </c>
    </row>
    <row r="6" spans="1:6" x14ac:dyDescent="0.25">
      <c r="A6" s="1">
        <v>30</v>
      </c>
      <c r="B6" s="1">
        <v>3.83</v>
      </c>
      <c r="C6" s="1">
        <v>3.43</v>
      </c>
      <c r="D6" s="1">
        <v>2.93</v>
      </c>
      <c r="E6" s="1">
        <v>2.36</v>
      </c>
      <c r="F6">
        <f t="shared" si="0"/>
        <v>3.1374999999999997</v>
      </c>
    </row>
    <row r="7" spans="1:6" x14ac:dyDescent="0.25">
      <c r="A7" s="1">
        <v>35</v>
      </c>
      <c r="B7" s="1">
        <v>6.16</v>
      </c>
      <c r="C7" s="1">
        <v>5.58</v>
      </c>
      <c r="D7" s="1">
        <v>4.8</v>
      </c>
      <c r="E7" s="1">
        <v>3.94</v>
      </c>
      <c r="F7">
        <f t="shared" si="0"/>
        <v>5.12</v>
      </c>
    </row>
    <row r="8" spans="1:6" x14ac:dyDescent="0.25">
      <c r="A8" s="1">
        <v>40</v>
      </c>
      <c r="B8" s="1">
        <v>8.8000000000000007</v>
      </c>
      <c r="C8" s="1">
        <v>8.0500000000000007</v>
      </c>
      <c r="D8" s="1">
        <v>6.95</v>
      </c>
      <c r="E8" s="1">
        <v>5.67</v>
      </c>
      <c r="F8">
        <f t="shared" si="0"/>
        <v>7.3674999999999997</v>
      </c>
    </row>
    <row r="9" spans="1:6" x14ac:dyDescent="0.25">
      <c r="A9" s="1">
        <v>45</v>
      </c>
      <c r="B9" s="1">
        <v>11.83</v>
      </c>
      <c r="C9" s="1">
        <v>10.84</v>
      </c>
      <c r="D9" s="1">
        <v>9.36</v>
      </c>
      <c r="E9" s="1">
        <v>7.55</v>
      </c>
      <c r="F9">
        <f t="shared" si="0"/>
        <v>9.8949999999999996</v>
      </c>
    </row>
    <row r="10" spans="1:6" x14ac:dyDescent="0.25">
      <c r="A10" s="1">
        <v>50</v>
      </c>
      <c r="B10" s="1">
        <v>15.23</v>
      </c>
      <c r="C10" s="1">
        <v>13.94</v>
      </c>
      <c r="D10" s="1">
        <v>11.93</v>
      </c>
      <c r="E10" s="1">
        <v>9.65</v>
      </c>
      <c r="F10">
        <f t="shared" si="0"/>
        <v>12.6875</v>
      </c>
    </row>
    <row r="11" spans="1:6" x14ac:dyDescent="0.25">
      <c r="A11" s="1">
        <v>55</v>
      </c>
      <c r="B11" s="1">
        <v>15.84</v>
      </c>
      <c r="C11" s="1">
        <v>15.84</v>
      </c>
      <c r="D11" s="1">
        <v>14.75</v>
      </c>
      <c r="E11" s="1">
        <v>11.91</v>
      </c>
      <c r="F11">
        <f t="shared" si="0"/>
        <v>14.585000000000001</v>
      </c>
    </row>
    <row r="12" spans="1:6" x14ac:dyDescent="0.25">
      <c r="A12" s="1">
        <v>60</v>
      </c>
      <c r="B12" s="1">
        <v>15.84</v>
      </c>
      <c r="C12" s="1">
        <v>15.84</v>
      </c>
      <c r="D12" s="1">
        <v>15.84</v>
      </c>
      <c r="E12" s="1">
        <v>14.39</v>
      </c>
      <c r="F12">
        <f t="shared" si="0"/>
        <v>15.477499999999999</v>
      </c>
    </row>
    <row r="16" spans="1:6" x14ac:dyDescent="0.25">
      <c r="B16" s="1" t="s">
        <v>7</v>
      </c>
      <c r="C16" s="1">
        <v>30</v>
      </c>
    </row>
    <row r="17" spans="2:5" x14ac:dyDescent="0.25">
      <c r="B17" s="2" t="s">
        <v>8</v>
      </c>
      <c r="C17" s="1">
        <v>45</v>
      </c>
    </row>
    <row r="18" spans="2:5" x14ac:dyDescent="0.25">
      <c r="C18" s="1" t="s">
        <v>4</v>
      </c>
      <c r="D18" s="1" t="s">
        <v>5</v>
      </c>
      <c r="E18" s="1" t="s">
        <v>6</v>
      </c>
    </row>
    <row r="19" spans="2:5" x14ac:dyDescent="0.25">
      <c r="B19" s="1" t="s">
        <v>2</v>
      </c>
      <c r="C19" s="1">
        <f>B6</f>
        <v>3.83</v>
      </c>
      <c r="D19" s="1">
        <f>E6</f>
        <v>2.36</v>
      </c>
      <c r="E19" s="1">
        <f>F6</f>
        <v>3.1374999999999997</v>
      </c>
    </row>
    <row r="20" spans="2:5" x14ac:dyDescent="0.25">
      <c r="B20" s="1" t="s">
        <v>3</v>
      </c>
      <c r="C20" s="1">
        <f>B9</f>
        <v>11.83</v>
      </c>
      <c r="D20" s="1">
        <f>E9</f>
        <v>7.55</v>
      </c>
      <c r="E20" s="1">
        <f>9.895</f>
        <v>9.8949999999999996</v>
      </c>
    </row>
  </sheetData>
  <pageMargins left="0.7" right="0.7" top="0.75" bottom="0.75" header="0.3" footer="0.3"/>
  <pageSetup scale="66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C262B-778C-46E7-AA99-272176825D12}">
  <sheetPr>
    <pageSetUpPr fitToPage="1"/>
  </sheetPr>
  <dimension ref="A1:F20"/>
  <sheetViews>
    <sheetView workbookViewId="0">
      <selection activeCell="G49" sqref="G49"/>
    </sheetView>
  </sheetViews>
  <sheetFormatPr defaultRowHeight="15" x14ac:dyDescent="0.25"/>
  <cols>
    <col min="1" max="5" width="9.140625" style="1"/>
  </cols>
  <sheetData>
    <row r="1" spans="1:6" ht="15.75" x14ac:dyDescent="0.25">
      <c r="F1" s="3"/>
    </row>
    <row r="2" spans="1:6" ht="15.75" x14ac:dyDescent="0.25">
      <c r="F2" s="3"/>
    </row>
    <row r="3" spans="1:6" x14ac:dyDescent="0.25">
      <c r="A3" s="1" t="s">
        <v>0</v>
      </c>
      <c r="B3" s="1">
        <v>1</v>
      </c>
      <c r="C3" s="1">
        <v>2</v>
      </c>
      <c r="D3" s="1">
        <v>3</v>
      </c>
      <c r="E3" s="1">
        <v>4</v>
      </c>
      <c r="F3" t="s">
        <v>1</v>
      </c>
    </row>
    <row r="4" spans="1:6" x14ac:dyDescent="0.25">
      <c r="A4" s="1">
        <v>20</v>
      </c>
      <c r="B4" s="1">
        <v>0.3</v>
      </c>
      <c r="C4" s="1">
        <v>0.17</v>
      </c>
      <c r="D4" s="1">
        <v>0.06</v>
      </c>
      <c r="E4" s="1">
        <v>0.01</v>
      </c>
      <c r="F4">
        <f>AVERAGE(B4:E4)</f>
        <v>0.13500000000000001</v>
      </c>
    </row>
    <row r="5" spans="1:6" x14ac:dyDescent="0.25">
      <c r="A5" s="1">
        <v>25</v>
      </c>
      <c r="B5" s="1">
        <v>1.88</v>
      </c>
      <c r="C5" s="1">
        <v>1.61</v>
      </c>
      <c r="D5" s="1">
        <v>1.32</v>
      </c>
      <c r="E5" s="1">
        <v>1.04</v>
      </c>
      <c r="F5">
        <f t="shared" ref="F5:F12" si="0">AVERAGE(B5:E5)</f>
        <v>1.4625000000000001</v>
      </c>
    </row>
    <row r="6" spans="1:6" x14ac:dyDescent="0.25">
      <c r="A6" s="1">
        <v>30</v>
      </c>
      <c r="B6" s="1">
        <v>3.83</v>
      </c>
      <c r="C6" s="1">
        <v>3.43</v>
      </c>
      <c r="D6" s="1">
        <v>2.93</v>
      </c>
      <c r="E6" s="1">
        <v>2.36</v>
      </c>
      <c r="F6">
        <f t="shared" si="0"/>
        <v>3.1374999999999997</v>
      </c>
    </row>
    <row r="7" spans="1:6" x14ac:dyDescent="0.25">
      <c r="A7" s="1">
        <v>35</v>
      </c>
      <c r="B7" s="1">
        <v>6.16</v>
      </c>
      <c r="C7" s="1">
        <v>5.58</v>
      </c>
      <c r="D7" s="1">
        <v>4.8</v>
      </c>
      <c r="E7" s="1">
        <v>3.94</v>
      </c>
      <c r="F7">
        <f t="shared" si="0"/>
        <v>5.12</v>
      </c>
    </row>
    <row r="8" spans="1:6" x14ac:dyDescent="0.25">
      <c r="A8" s="1">
        <v>40</v>
      </c>
      <c r="B8" s="1">
        <v>8.8000000000000007</v>
      </c>
      <c r="C8" s="1">
        <v>8.0500000000000007</v>
      </c>
      <c r="D8" s="1">
        <v>6.95</v>
      </c>
      <c r="E8" s="1">
        <v>5.67</v>
      </c>
      <c r="F8">
        <f t="shared" si="0"/>
        <v>7.3674999999999997</v>
      </c>
    </row>
    <row r="9" spans="1:6" x14ac:dyDescent="0.25">
      <c r="A9" s="1">
        <v>45</v>
      </c>
      <c r="B9" s="1">
        <v>11.83</v>
      </c>
      <c r="C9" s="1">
        <v>10.84</v>
      </c>
      <c r="D9" s="1">
        <v>9.36</v>
      </c>
      <c r="E9" s="1">
        <v>7.55</v>
      </c>
      <c r="F9">
        <f t="shared" si="0"/>
        <v>9.8949999999999996</v>
      </c>
    </row>
    <row r="10" spans="1:6" x14ac:dyDescent="0.25">
      <c r="A10" s="1">
        <v>50</v>
      </c>
      <c r="B10" s="1">
        <v>15.23</v>
      </c>
      <c r="C10" s="1">
        <v>13.94</v>
      </c>
      <c r="D10" s="1">
        <v>11.93</v>
      </c>
      <c r="E10" s="1">
        <v>9.65</v>
      </c>
      <c r="F10">
        <f t="shared" si="0"/>
        <v>12.6875</v>
      </c>
    </row>
    <row r="11" spans="1:6" x14ac:dyDescent="0.25">
      <c r="A11" s="1">
        <v>55</v>
      </c>
      <c r="B11" s="1">
        <v>15.84</v>
      </c>
      <c r="C11" s="1">
        <v>15.84</v>
      </c>
      <c r="D11" s="1">
        <v>14.75</v>
      </c>
      <c r="E11" s="1">
        <v>11.91</v>
      </c>
      <c r="F11">
        <f t="shared" si="0"/>
        <v>14.585000000000001</v>
      </c>
    </row>
    <row r="12" spans="1:6" x14ac:dyDescent="0.25">
      <c r="A12" s="1">
        <v>60</v>
      </c>
      <c r="B12" s="1">
        <v>15.84</v>
      </c>
      <c r="C12" s="1">
        <v>15.84</v>
      </c>
      <c r="D12" s="1">
        <v>15.84</v>
      </c>
      <c r="E12" s="1">
        <v>14.39</v>
      </c>
      <c r="F12">
        <f t="shared" si="0"/>
        <v>15.477499999999999</v>
      </c>
    </row>
    <row r="16" spans="1:6" x14ac:dyDescent="0.25">
      <c r="B16" s="1" t="s">
        <v>7</v>
      </c>
      <c r="C16" s="1">
        <v>30</v>
      </c>
    </row>
    <row r="17" spans="2:5" x14ac:dyDescent="0.25">
      <c r="B17" s="2" t="s">
        <v>8</v>
      </c>
      <c r="C17" s="1">
        <v>45</v>
      </c>
    </row>
    <row r="18" spans="2:5" x14ac:dyDescent="0.25">
      <c r="C18" s="1" t="s">
        <v>4</v>
      </c>
      <c r="D18" s="1" t="s">
        <v>5</v>
      </c>
      <c r="E18" s="1" t="s">
        <v>6</v>
      </c>
    </row>
    <row r="19" spans="2:5" x14ac:dyDescent="0.25">
      <c r="B19" s="1" t="s">
        <v>2</v>
      </c>
      <c r="C19" s="1">
        <f>B6</f>
        <v>3.83</v>
      </c>
      <c r="D19" s="1">
        <f>E6</f>
        <v>2.36</v>
      </c>
      <c r="E19" s="1">
        <f>F6</f>
        <v>3.1374999999999997</v>
      </c>
    </row>
    <row r="20" spans="2:5" x14ac:dyDescent="0.25">
      <c r="B20" s="1" t="s">
        <v>3</v>
      </c>
      <c r="C20" s="1">
        <f>B9</f>
        <v>11.83</v>
      </c>
      <c r="D20" s="1">
        <f>E9</f>
        <v>7.55</v>
      </c>
      <c r="E20" s="1">
        <f>9.895</f>
        <v>9.8949999999999996</v>
      </c>
    </row>
  </sheetData>
  <pageMargins left="0.7" right="0.7" top="0.75" bottom="0.75" header="0.3" footer="0.3"/>
  <pageSetup scale="66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FED71-40ED-4442-B5B7-B7FB88572FCD}">
  <sheetPr>
    <pageSetUpPr fitToPage="1"/>
  </sheetPr>
  <dimension ref="A1:F20"/>
  <sheetViews>
    <sheetView workbookViewId="0">
      <selection activeCell="F50" sqref="F50"/>
    </sheetView>
  </sheetViews>
  <sheetFormatPr defaultRowHeight="15" x14ac:dyDescent="0.25"/>
  <cols>
    <col min="1" max="5" width="9.140625" style="1"/>
  </cols>
  <sheetData>
    <row r="1" spans="1:6" ht="15.75" x14ac:dyDescent="0.25">
      <c r="F1" s="3"/>
    </row>
    <row r="2" spans="1:6" ht="15.75" x14ac:dyDescent="0.25">
      <c r="F2" s="3"/>
    </row>
    <row r="3" spans="1:6" x14ac:dyDescent="0.25">
      <c r="A3" s="1" t="s">
        <v>0</v>
      </c>
      <c r="B3" s="1">
        <v>1</v>
      </c>
      <c r="C3" s="1">
        <v>2</v>
      </c>
      <c r="D3" s="1">
        <v>3</v>
      </c>
      <c r="E3" s="1">
        <v>4</v>
      </c>
      <c r="F3" t="s">
        <v>1</v>
      </c>
    </row>
    <row r="4" spans="1:6" x14ac:dyDescent="0.25">
      <c r="A4" s="1">
        <v>20</v>
      </c>
      <c r="B4" s="1">
        <v>0.3</v>
      </c>
      <c r="C4" s="1">
        <v>0.17</v>
      </c>
      <c r="D4" s="1">
        <v>0.06</v>
      </c>
      <c r="E4" s="1">
        <v>0.01</v>
      </c>
      <c r="F4">
        <f>AVERAGE(B4:E4)</f>
        <v>0.13500000000000001</v>
      </c>
    </row>
    <row r="5" spans="1:6" x14ac:dyDescent="0.25">
      <c r="A5" s="1">
        <v>25</v>
      </c>
      <c r="B5" s="1">
        <v>1.88</v>
      </c>
      <c r="C5" s="1">
        <v>1.61</v>
      </c>
      <c r="D5" s="1">
        <v>1.32</v>
      </c>
      <c r="E5" s="1">
        <v>1.04</v>
      </c>
      <c r="F5">
        <f t="shared" ref="F5:F12" si="0">AVERAGE(B5:E5)</f>
        <v>1.4625000000000001</v>
      </c>
    </row>
    <row r="6" spans="1:6" x14ac:dyDescent="0.25">
      <c r="A6" s="1">
        <v>30</v>
      </c>
      <c r="B6" s="1">
        <v>3.83</v>
      </c>
      <c r="C6" s="1">
        <v>3.43</v>
      </c>
      <c r="D6" s="1">
        <v>2.93</v>
      </c>
      <c r="E6" s="1">
        <v>2.36</v>
      </c>
      <c r="F6">
        <f t="shared" si="0"/>
        <v>3.1374999999999997</v>
      </c>
    </row>
    <row r="7" spans="1:6" x14ac:dyDescent="0.25">
      <c r="A7" s="1">
        <v>35</v>
      </c>
      <c r="B7" s="1">
        <v>6.16</v>
      </c>
      <c r="C7" s="1">
        <v>5.58</v>
      </c>
      <c r="D7" s="1">
        <v>4.8</v>
      </c>
      <c r="E7" s="1">
        <v>3.94</v>
      </c>
      <c r="F7">
        <f t="shared" si="0"/>
        <v>5.12</v>
      </c>
    </row>
    <row r="8" spans="1:6" x14ac:dyDescent="0.25">
      <c r="A8" s="1">
        <v>40</v>
      </c>
      <c r="B8" s="1">
        <v>8.8000000000000007</v>
      </c>
      <c r="C8" s="1">
        <v>8.0500000000000007</v>
      </c>
      <c r="D8" s="1">
        <v>6.95</v>
      </c>
      <c r="E8" s="1">
        <v>5.67</v>
      </c>
      <c r="F8">
        <f t="shared" si="0"/>
        <v>7.3674999999999997</v>
      </c>
    </row>
    <row r="9" spans="1:6" x14ac:dyDescent="0.25">
      <c r="A9" s="1">
        <v>45</v>
      </c>
      <c r="B9" s="1">
        <v>11.83</v>
      </c>
      <c r="C9" s="1">
        <v>10.84</v>
      </c>
      <c r="D9" s="1">
        <v>9.36</v>
      </c>
      <c r="E9" s="1">
        <v>7.55</v>
      </c>
      <c r="F9">
        <f t="shared" si="0"/>
        <v>9.8949999999999996</v>
      </c>
    </row>
    <row r="10" spans="1:6" x14ac:dyDescent="0.25">
      <c r="A10" s="1">
        <v>50</v>
      </c>
      <c r="B10" s="1">
        <v>15.23</v>
      </c>
      <c r="C10" s="1">
        <v>13.94</v>
      </c>
      <c r="D10" s="1">
        <v>11.93</v>
      </c>
      <c r="E10" s="1">
        <v>9.65</v>
      </c>
      <c r="F10">
        <f t="shared" si="0"/>
        <v>12.6875</v>
      </c>
    </row>
    <row r="11" spans="1:6" x14ac:dyDescent="0.25">
      <c r="A11" s="1">
        <v>55</v>
      </c>
      <c r="B11" s="1">
        <v>15.84</v>
      </c>
      <c r="C11" s="1">
        <v>15.84</v>
      </c>
      <c r="D11" s="1">
        <v>14.75</v>
      </c>
      <c r="E11" s="1">
        <v>11.91</v>
      </c>
      <c r="F11">
        <f t="shared" si="0"/>
        <v>14.585000000000001</v>
      </c>
    </row>
    <row r="12" spans="1:6" x14ac:dyDescent="0.25">
      <c r="A12" s="1">
        <v>60</v>
      </c>
      <c r="B12" s="1">
        <v>15.84</v>
      </c>
      <c r="C12" s="1">
        <v>15.84</v>
      </c>
      <c r="D12" s="1">
        <v>15.84</v>
      </c>
      <c r="E12" s="1">
        <v>14.39</v>
      </c>
      <c r="F12">
        <f t="shared" si="0"/>
        <v>15.477499999999999</v>
      </c>
    </row>
    <row r="16" spans="1:6" x14ac:dyDescent="0.25">
      <c r="B16" s="1" t="s">
        <v>7</v>
      </c>
      <c r="C16" s="1">
        <v>30</v>
      </c>
    </row>
    <row r="17" spans="2:5" x14ac:dyDescent="0.25">
      <c r="B17" s="2" t="s">
        <v>8</v>
      </c>
      <c r="C17" s="1">
        <v>45</v>
      </c>
    </row>
    <row r="18" spans="2:5" x14ac:dyDescent="0.25">
      <c r="C18" s="1" t="s">
        <v>4</v>
      </c>
      <c r="D18" s="1" t="s">
        <v>5</v>
      </c>
      <c r="E18" s="1" t="s">
        <v>6</v>
      </c>
    </row>
    <row r="19" spans="2:5" x14ac:dyDescent="0.25">
      <c r="B19" s="1" t="s">
        <v>2</v>
      </c>
      <c r="C19" s="1">
        <f>B6</f>
        <v>3.83</v>
      </c>
      <c r="D19" s="1">
        <f>E6</f>
        <v>2.36</v>
      </c>
      <c r="E19" s="1">
        <f>F6</f>
        <v>3.1374999999999997</v>
      </c>
    </row>
    <row r="20" spans="2:5" x14ac:dyDescent="0.25">
      <c r="B20" s="1" t="s">
        <v>3</v>
      </c>
      <c r="C20" s="1">
        <f>B9</f>
        <v>11.83</v>
      </c>
      <c r="D20" s="1">
        <f>E9</f>
        <v>7.55</v>
      </c>
      <c r="E20" s="1">
        <f>9.895</f>
        <v>9.8949999999999996</v>
      </c>
    </row>
  </sheetData>
  <pageMargins left="0.7" right="0.7" top="0.75" bottom="0.75" header="0.3" footer="0.3"/>
  <pageSetup scale="66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9B038-4700-4255-976B-B740FFE51594}">
  <sheetPr>
    <pageSetUpPr fitToPage="1"/>
  </sheetPr>
  <dimension ref="A1:F20"/>
  <sheetViews>
    <sheetView workbookViewId="0">
      <selection activeCell="G50" sqref="G50"/>
    </sheetView>
  </sheetViews>
  <sheetFormatPr defaultRowHeight="15" x14ac:dyDescent="0.25"/>
  <cols>
    <col min="1" max="5" width="9.140625" style="1"/>
  </cols>
  <sheetData>
    <row r="1" spans="1:6" ht="15.75" x14ac:dyDescent="0.25">
      <c r="F1" s="3"/>
    </row>
    <row r="2" spans="1:6" ht="15.75" x14ac:dyDescent="0.25">
      <c r="F2" s="3"/>
    </row>
    <row r="3" spans="1:6" x14ac:dyDescent="0.25">
      <c r="A3" s="1" t="s">
        <v>0</v>
      </c>
      <c r="B3" s="1">
        <v>1</v>
      </c>
      <c r="C3" s="1">
        <v>2</v>
      </c>
      <c r="D3" s="1">
        <v>3</v>
      </c>
      <c r="E3" s="1">
        <v>4</v>
      </c>
      <c r="F3" t="s">
        <v>1</v>
      </c>
    </row>
    <row r="4" spans="1:6" x14ac:dyDescent="0.25">
      <c r="A4" s="1">
        <v>20</v>
      </c>
      <c r="B4" s="1">
        <v>0.3</v>
      </c>
      <c r="C4" s="1">
        <v>0.17</v>
      </c>
      <c r="D4" s="1">
        <v>0.06</v>
      </c>
      <c r="E4" s="1">
        <v>0.01</v>
      </c>
      <c r="F4">
        <f>AVERAGE(B4:E4)</f>
        <v>0.13500000000000001</v>
      </c>
    </row>
    <row r="5" spans="1:6" x14ac:dyDescent="0.25">
      <c r="A5" s="1">
        <v>25</v>
      </c>
      <c r="B5" s="1">
        <v>1.88</v>
      </c>
      <c r="C5" s="1">
        <v>1.61</v>
      </c>
      <c r="D5" s="1">
        <v>1.32</v>
      </c>
      <c r="E5" s="1">
        <v>1.04</v>
      </c>
      <c r="F5">
        <f t="shared" ref="F5:F12" si="0">AVERAGE(B5:E5)</f>
        <v>1.4625000000000001</v>
      </c>
    </row>
    <row r="6" spans="1:6" x14ac:dyDescent="0.25">
      <c r="A6" s="1">
        <v>30</v>
      </c>
      <c r="B6" s="1">
        <v>3.83</v>
      </c>
      <c r="C6" s="1">
        <v>3.43</v>
      </c>
      <c r="D6" s="1">
        <v>2.93</v>
      </c>
      <c r="E6" s="1">
        <v>2.36</v>
      </c>
      <c r="F6">
        <f t="shared" si="0"/>
        <v>3.1374999999999997</v>
      </c>
    </row>
    <row r="7" spans="1:6" x14ac:dyDescent="0.25">
      <c r="A7" s="1">
        <v>35</v>
      </c>
      <c r="B7" s="1">
        <v>6.16</v>
      </c>
      <c r="C7" s="1">
        <v>5.58</v>
      </c>
      <c r="D7" s="1">
        <v>4.8</v>
      </c>
      <c r="E7" s="1">
        <v>3.94</v>
      </c>
      <c r="F7">
        <f t="shared" si="0"/>
        <v>5.12</v>
      </c>
    </row>
    <row r="8" spans="1:6" x14ac:dyDescent="0.25">
      <c r="A8" s="1">
        <v>40</v>
      </c>
      <c r="B8" s="1">
        <v>8.8000000000000007</v>
      </c>
      <c r="C8" s="1">
        <v>8.0500000000000007</v>
      </c>
      <c r="D8" s="1">
        <v>6.95</v>
      </c>
      <c r="E8" s="1">
        <v>5.67</v>
      </c>
      <c r="F8">
        <f t="shared" si="0"/>
        <v>7.3674999999999997</v>
      </c>
    </row>
    <row r="9" spans="1:6" x14ac:dyDescent="0.25">
      <c r="A9" s="1">
        <v>45</v>
      </c>
      <c r="B9" s="1">
        <v>11.83</v>
      </c>
      <c r="C9" s="1">
        <v>10.84</v>
      </c>
      <c r="D9" s="1">
        <v>9.36</v>
      </c>
      <c r="E9" s="1">
        <v>7.55</v>
      </c>
      <c r="F9">
        <f t="shared" si="0"/>
        <v>9.8949999999999996</v>
      </c>
    </row>
    <row r="10" spans="1:6" x14ac:dyDescent="0.25">
      <c r="A10" s="1">
        <v>50</v>
      </c>
      <c r="B10" s="1">
        <v>15.23</v>
      </c>
      <c r="C10" s="1">
        <v>13.94</v>
      </c>
      <c r="D10" s="1">
        <v>11.93</v>
      </c>
      <c r="E10" s="1">
        <v>9.65</v>
      </c>
      <c r="F10">
        <f t="shared" si="0"/>
        <v>12.6875</v>
      </c>
    </row>
    <row r="11" spans="1:6" x14ac:dyDescent="0.25">
      <c r="A11" s="1">
        <v>55</v>
      </c>
      <c r="B11" s="1">
        <v>15.84</v>
      </c>
      <c r="C11" s="1">
        <v>15.84</v>
      </c>
      <c r="D11" s="1">
        <v>14.75</v>
      </c>
      <c r="E11" s="1">
        <v>11.91</v>
      </c>
      <c r="F11">
        <f t="shared" si="0"/>
        <v>14.585000000000001</v>
      </c>
    </row>
    <row r="12" spans="1:6" x14ac:dyDescent="0.25">
      <c r="A12" s="1">
        <v>60</v>
      </c>
      <c r="B12" s="1">
        <v>15.84</v>
      </c>
      <c r="C12" s="1">
        <v>15.84</v>
      </c>
      <c r="D12" s="1">
        <v>15.84</v>
      </c>
      <c r="E12" s="1">
        <v>14.39</v>
      </c>
      <c r="F12">
        <f t="shared" si="0"/>
        <v>15.477499999999999</v>
      </c>
    </row>
    <row r="16" spans="1:6" x14ac:dyDescent="0.25">
      <c r="B16" s="1" t="s">
        <v>7</v>
      </c>
      <c r="C16" s="1">
        <v>30</v>
      </c>
    </row>
    <row r="17" spans="2:5" x14ac:dyDescent="0.25">
      <c r="B17" s="2" t="s">
        <v>8</v>
      </c>
      <c r="C17" s="1">
        <v>45</v>
      </c>
    </row>
    <row r="18" spans="2:5" x14ac:dyDescent="0.25">
      <c r="C18" s="1" t="s">
        <v>4</v>
      </c>
      <c r="D18" s="1" t="s">
        <v>5</v>
      </c>
      <c r="E18" s="1" t="s">
        <v>6</v>
      </c>
    </row>
    <row r="19" spans="2:5" x14ac:dyDescent="0.25">
      <c r="B19" s="1" t="s">
        <v>2</v>
      </c>
      <c r="C19" s="1">
        <f>B6</f>
        <v>3.83</v>
      </c>
      <c r="D19" s="1">
        <f>E6</f>
        <v>2.36</v>
      </c>
      <c r="E19" s="1">
        <f>F6</f>
        <v>3.1374999999999997</v>
      </c>
    </row>
    <row r="20" spans="2:5" x14ac:dyDescent="0.25">
      <c r="B20" s="1" t="s">
        <v>3</v>
      </c>
      <c r="C20" s="1">
        <f>B9</f>
        <v>11.83</v>
      </c>
      <c r="D20" s="1">
        <f>E9</f>
        <v>7.55</v>
      </c>
      <c r="E20" s="1">
        <f>9.895</f>
        <v>9.8949999999999996</v>
      </c>
    </row>
  </sheetData>
  <pageMargins left="0.7" right="0.7" top="0.75" bottom="0.75" header="0.3" footer="0.3"/>
  <pageSetup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353C7-53FA-475A-906E-6F1EA1B9F51D}">
  <sheetPr>
    <pageSetUpPr fitToPage="1"/>
  </sheetPr>
  <dimension ref="A1:F20"/>
  <sheetViews>
    <sheetView workbookViewId="0">
      <selection activeCell="H49" sqref="H49"/>
    </sheetView>
  </sheetViews>
  <sheetFormatPr defaultRowHeight="15" x14ac:dyDescent="0.25"/>
  <cols>
    <col min="1" max="5" width="9.140625" style="1"/>
  </cols>
  <sheetData>
    <row r="1" spans="1:6" ht="15.75" x14ac:dyDescent="0.25">
      <c r="F1" s="3"/>
    </row>
    <row r="2" spans="1:6" ht="15.75" x14ac:dyDescent="0.25">
      <c r="F2" s="3"/>
    </row>
    <row r="3" spans="1:6" x14ac:dyDescent="0.25">
      <c r="A3" s="1" t="s">
        <v>0</v>
      </c>
      <c r="B3" s="1">
        <v>1</v>
      </c>
      <c r="C3" s="1">
        <v>2</v>
      </c>
      <c r="D3" s="1">
        <v>3</v>
      </c>
      <c r="E3" s="1">
        <v>4</v>
      </c>
      <c r="F3" t="s">
        <v>1</v>
      </c>
    </row>
    <row r="4" spans="1:6" x14ac:dyDescent="0.25">
      <c r="A4" s="1">
        <v>20</v>
      </c>
      <c r="B4" s="1">
        <v>0.3</v>
      </c>
      <c r="C4" s="1">
        <v>0.17</v>
      </c>
      <c r="D4" s="1">
        <v>0.06</v>
      </c>
      <c r="E4" s="1">
        <v>0.01</v>
      </c>
      <c r="F4">
        <f>AVERAGE(B4:E4)</f>
        <v>0.13500000000000001</v>
      </c>
    </row>
    <row r="5" spans="1:6" x14ac:dyDescent="0.25">
      <c r="A5" s="1">
        <v>25</v>
      </c>
      <c r="B5" s="1">
        <v>1.88</v>
      </c>
      <c r="C5" s="1">
        <v>1.61</v>
      </c>
      <c r="D5" s="1">
        <v>1.32</v>
      </c>
      <c r="E5" s="1">
        <v>1.04</v>
      </c>
      <c r="F5">
        <f t="shared" ref="F5:F12" si="0">AVERAGE(B5:E5)</f>
        <v>1.4625000000000001</v>
      </c>
    </row>
    <row r="6" spans="1:6" x14ac:dyDescent="0.25">
      <c r="A6" s="1">
        <v>30</v>
      </c>
      <c r="B6" s="1">
        <v>3.83</v>
      </c>
      <c r="C6" s="1">
        <v>3.43</v>
      </c>
      <c r="D6" s="1">
        <v>2.93</v>
      </c>
      <c r="E6" s="1">
        <v>2.36</v>
      </c>
      <c r="F6">
        <f t="shared" si="0"/>
        <v>3.1374999999999997</v>
      </c>
    </row>
    <row r="7" spans="1:6" x14ac:dyDescent="0.25">
      <c r="A7" s="1">
        <v>35</v>
      </c>
      <c r="B7" s="1">
        <v>6.16</v>
      </c>
      <c r="C7" s="1">
        <v>5.58</v>
      </c>
      <c r="D7" s="1">
        <v>4.8</v>
      </c>
      <c r="E7" s="1">
        <v>3.94</v>
      </c>
      <c r="F7">
        <f t="shared" si="0"/>
        <v>5.12</v>
      </c>
    </row>
    <row r="8" spans="1:6" x14ac:dyDescent="0.25">
      <c r="A8" s="1">
        <v>40</v>
      </c>
      <c r="B8" s="1">
        <v>8.8000000000000007</v>
      </c>
      <c r="C8" s="1">
        <v>8.0500000000000007</v>
      </c>
      <c r="D8" s="1">
        <v>6.95</v>
      </c>
      <c r="E8" s="1">
        <v>5.67</v>
      </c>
      <c r="F8">
        <f t="shared" si="0"/>
        <v>7.3674999999999997</v>
      </c>
    </row>
    <row r="9" spans="1:6" x14ac:dyDescent="0.25">
      <c r="A9" s="1">
        <v>45</v>
      </c>
      <c r="B9" s="1">
        <v>11.83</v>
      </c>
      <c r="C9" s="1">
        <v>10.84</v>
      </c>
      <c r="D9" s="1">
        <v>9.36</v>
      </c>
      <c r="E9" s="1">
        <v>7.55</v>
      </c>
      <c r="F9">
        <f t="shared" si="0"/>
        <v>9.8949999999999996</v>
      </c>
    </row>
    <row r="10" spans="1:6" x14ac:dyDescent="0.25">
      <c r="A10" s="1">
        <v>50</v>
      </c>
      <c r="B10" s="1">
        <v>15.23</v>
      </c>
      <c r="C10" s="1">
        <v>13.94</v>
      </c>
      <c r="D10" s="1">
        <v>11.93</v>
      </c>
      <c r="E10" s="1">
        <v>9.65</v>
      </c>
      <c r="F10">
        <f t="shared" si="0"/>
        <v>12.6875</v>
      </c>
    </row>
    <row r="11" spans="1:6" x14ac:dyDescent="0.25">
      <c r="A11" s="1">
        <v>55</v>
      </c>
      <c r="B11" s="1">
        <v>15.84</v>
      </c>
      <c r="C11" s="1">
        <v>15.84</v>
      </c>
      <c r="D11" s="1">
        <v>14.75</v>
      </c>
      <c r="E11" s="1">
        <v>11.91</v>
      </c>
      <c r="F11">
        <f t="shared" si="0"/>
        <v>14.585000000000001</v>
      </c>
    </row>
    <row r="12" spans="1:6" x14ac:dyDescent="0.25">
      <c r="A12" s="1">
        <v>60</v>
      </c>
      <c r="B12" s="1">
        <v>15.84</v>
      </c>
      <c r="C12" s="1">
        <v>15.84</v>
      </c>
      <c r="D12" s="1">
        <v>15.84</v>
      </c>
      <c r="E12" s="1">
        <v>14.39</v>
      </c>
      <c r="F12">
        <f t="shared" si="0"/>
        <v>15.477499999999999</v>
      </c>
    </row>
    <row r="16" spans="1:6" x14ac:dyDescent="0.25">
      <c r="B16" s="1" t="s">
        <v>7</v>
      </c>
      <c r="C16" s="1">
        <v>30</v>
      </c>
    </row>
    <row r="17" spans="2:5" x14ac:dyDescent="0.25">
      <c r="B17" s="2" t="s">
        <v>8</v>
      </c>
      <c r="C17" s="1">
        <v>45</v>
      </c>
    </row>
    <row r="18" spans="2:5" x14ac:dyDescent="0.25">
      <c r="C18" s="1" t="s">
        <v>4</v>
      </c>
      <c r="D18" s="1" t="s">
        <v>5</v>
      </c>
      <c r="E18" s="1" t="s">
        <v>6</v>
      </c>
    </row>
    <row r="19" spans="2:5" x14ac:dyDescent="0.25">
      <c r="B19" s="1" t="s">
        <v>2</v>
      </c>
      <c r="C19" s="1">
        <f>B6</f>
        <v>3.83</v>
      </c>
      <c r="D19" s="1">
        <f>E6</f>
        <v>2.36</v>
      </c>
      <c r="E19" s="1">
        <f>F6</f>
        <v>3.1374999999999997</v>
      </c>
    </row>
    <row r="20" spans="2:5" x14ac:dyDescent="0.25">
      <c r="B20" s="1" t="s">
        <v>3</v>
      </c>
      <c r="C20" s="1">
        <f>B9</f>
        <v>11.83</v>
      </c>
      <c r="D20" s="1">
        <f>E9</f>
        <v>7.55</v>
      </c>
      <c r="E20" s="1">
        <f>9.895</f>
        <v>9.8949999999999996</v>
      </c>
    </row>
  </sheetData>
  <pageMargins left="0.7" right="0.7" top="0.75" bottom="0.75" header="0.3" footer="0.3"/>
  <pageSetup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946E9-2F61-4359-AEFB-E773453BD5F0}">
  <sheetPr>
    <pageSetUpPr fitToPage="1"/>
  </sheetPr>
  <dimension ref="A1:F20"/>
  <sheetViews>
    <sheetView workbookViewId="0">
      <selection activeCell="I49" sqref="I49"/>
    </sheetView>
  </sheetViews>
  <sheetFormatPr defaultRowHeight="15" x14ac:dyDescent="0.25"/>
  <cols>
    <col min="1" max="5" width="9.140625" style="1"/>
  </cols>
  <sheetData>
    <row r="1" spans="1:6" ht="15.75" x14ac:dyDescent="0.25">
      <c r="F1" s="3"/>
    </row>
    <row r="2" spans="1:6" ht="15.75" x14ac:dyDescent="0.25">
      <c r="F2" s="3"/>
    </row>
    <row r="3" spans="1:6" x14ac:dyDescent="0.25">
      <c r="A3" s="1" t="s">
        <v>0</v>
      </c>
      <c r="B3" s="1">
        <v>1</v>
      </c>
      <c r="C3" s="1">
        <v>2</v>
      </c>
      <c r="D3" s="1">
        <v>3</v>
      </c>
      <c r="E3" s="1">
        <v>4</v>
      </c>
      <c r="F3" t="s">
        <v>1</v>
      </c>
    </row>
    <row r="4" spans="1:6" x14ac:dyDescent="0.25">
      <c r="A4" s="1">
        <v>20</v>
      </c>
      <c r="B4" s="1">
        <v>0.3</v>
      </c>
      <c r="C4" s="1">
        <v>0.17</v>
      </c>
      <c r="D4" s="1">
        <v>0.06</v>
      </c>
      <c r="E4" s="1">
        <v>0.01</v>
      </c>
      <c r="F4">
        <f>AVERAGE(B4:E4)</f>
        <v>0.13500000000000001</v>
      </c>
    </row>
    <row r="5" spans="1:6" x14ac:dyDescent="0.25">
      <c r="A5" s="1">
        <v>25</v>
      </c>
      <c r="B5" s="1">
        <v>1.88</v>
      </c>
      <c r="C5" s="1">
        <v>1.61</v>
      </c>
      <c r="D5" s="1">
        <v>1.32</v>
      </c>
      <c r="E5" s="1">
        <v>1.04</v>
      </c>
      <c r="F5">
        <f t="shared" ref="F5:F12" si="0">AVERAGE(B5:E5)</f>
        <v>1.4625000000000001</v>
      </c>
    </row>
    <row r="6" spans="1:6" x14ac:dyDescent="0.25">
      <c r="A6" s="1">
        <v>30</v>
      </c>
      <c r="B6" s="1">
        <v>3.83</v>
      </c>
      <c r="C6" s="1">
        <v>3.43</v>
      </c>
      <c r="D6" s="1">
        <v>2.93</v>
      </c>
      <c r="E6" s="1">
        <v>2.36</v>
      </c>
      <c r="F6">
        <f t="shared" si="0"/>
        <v>3.1374999999999997</v>
      </c>
    </row>
    <row r="7" spans="1:6" x14ac:dyDescent="0.25">
      <c r="A7" s="1">
        <v>35</v>
      </c>
      <c r="B7" s="1">
        <v>6.16</v>
      </c>
      <c r="C7" s="1">
        <v>5.58</v>
      </c>
      <c r="D7" s="1">
        <v>4.8</v>
      </c>
      <c r="E7" s="1">
        <v>3.94</v>
      </c>
      <c r="F7">
        <f t="shared" si="0"/>
        <v>5.12</v>
      </c>
    </row>
    <row r="8" spans="1:6" x14ac:dyDescent="0.25">
      <c r="A8" s="1">
        <v>40</v>
      </c>
      <c r="B8" s="1">
        <v>8.8000000000000007</v>
      </c>
      <c r="C8" s="1">
        <v>8.0500000000000007</v>
      </c>
      <c r="D8" s="1">
        <v>6.95</v>
      </c>
      <c r="E8" s="1">
        <v>5.67</v>
      </c>
      <c r="F8">
        <f t="shared" si="0"/>
        <v>7.3674999999999997</v>
      </c>
    </row>
    <row r="9" spans="1:6" x14ac:dyDescent="0.25">
      <c r="A9" s="1">
        <v>45</v>
      </c>
      <c r="B9" s="1">
        <v>11.83</v>
      </c>
      <c r="C9" s="1">
        <v>10.84</v>
      </c>
      <c r="D9" s="1">
        <v>9.36</v>
      </c>
      <c r="E9" s="1">
        <v>7.55</v>
      </c>
      <c r="F9">
        <f t="shared" si="0"/>
        <v>9.8949999999999996</v>
      </c>
    </row>
    <row r="10" spans="1:6" x14ac:dyDescent="0.25">
      <c r="A10" s="1">
        <v>50</v>
      </c>
      <c r="B10" s="1">
        <v>15.23</v>
      </c>
      <c r="C10" s="1">
        <v>13.94</v>
      </c>
      <c r="D10" s="1">
        <v>11.93</v>
      </c>
      <c r="E10" s="1">
        <v>9.65</v>
      </c>
      <c r="F10">
        <f t="shared" si="0"/>
        <v>12.6875</v>
      </c>
    </row>
    <row r="11" spans="1:6" x14ac:dyDescent="0.25">
      <c r="A11" s="1">
        <v>55</v>
      </c>
      <c r="B11" s="1">
        <v>15.84</v>
      </c>
      <c r="C11" s="1">
        <v>15.84</v>
      </c>
      <c r="D11" s="1">
        <v>14.75</v>
      </c>
      <c r="E11" s="1">
        <v>11.91</v>
      </c>
      <c r="F11">
        <f t="shared" si="0"/>
        <v>14.585000000000001</v>
      </c>
    </row>
    <row r="12" spans="1:6" x14ac:dyDescent="0.25">
      <c r="A12" s="1">
        <v>60</v>
      </c>
      <c r="B12" s="1">
        <v>15.84</v>
      </c>
      <c r="C12" s="1">
        <v>15.84</v>
      </c>
      <c r="D12" s="1">
        <v>15.84</v>
      </c>
      <c r="E12" s="1">
        <v>14.39</v>
      </c>
      <c r="F12">
        <f t="shared" si="0"/>
        <v>15.477499999999999</v>
      </c>
    </row>
    <row r="16" spans="1:6" x14ac:dyDescent="0.25">
      <c r="B16" s="1" t="s">
        <v>7</v>
      </c>
      <c r="C16" s="1">
        <v>30</v>
      </c>
    </row>
    <row r="17" spans="2:5" x14ac:dyDescent="0.25">
      <c r="B17" s="2" t="s">
        <v>8</v>
      </c>
      <c r="C17" s="1">
        <v>45</v>
      </c>
    </row>
    <row r="18" spans="2:5" x14ac:dyDescent="0.25">
      <c r="C18" s="1" t="s">
        <v>4</v>
      </c>
      <c r="D18" s="1" t="s">
        <v>5</v>
      </c>
      <c r="E18" s="1" t="s">
        <v>6</v>
      </c>
    </row>
    <row r="19" spans="2:5" x14ac:dyDescent="0.25">
      <c r="B19" s="1" t="s">
        <v>2</v>
      </c>
      <c r="C19" s="1">
        <f>B6</f>
        <v>3.83</v>
      </c>
      <c r="D19" s="1">
        <f>E6</f>
        <v>2.36</v>
      </c>
      <c r="E19" s="1">
        <f>F6</f>
        <v>3.1374999999999997</v>
      </c>
    </row>
    <row r="20" spans="2:5" x14ac:dyDescent="0.25">
      <c r="B20" s="1" t="s">
        <v>3</v>
      </c>
      <c r="C20" s="1">
        <f>B9</f>
        <v>11.83</v>
      </c>
      <c r="D20" s="1">
        <f>E9</f>
        <v>7.55</v>
      </c>
      <c r="E20" s="1">
        <f>9.895</f>
        <v>9.8949999999999996</v>
      </c>
    </row>
  </sheetData>
  <pageMargins left="0.7" right="0.7" top="0.75" bottom="0.75" header="0.3" footer="0.3"/>
  <pageSetup scale="66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8CC99-EFD4-4DE6-9C90-63716150722A}">
  <sheetPr>
    <pageSetUpPr fitToPage="1"/>
  </sheetPr>
  <dimension ref="A1:F20"/>
  <sheetViews>
    <sheetView workbookViewId="0">
      <selection activeCell="J48" sqref="J48"/>
    </sheetView>
  </sheetViews>
  <sheetFormatPr defaultRowHeight="15" x14ac:dyDescent="0.25"/>
  <cols>
    <col min="1" max="5" width="9.140625" style="1"/>
  </cols>
  <sheetData>
    <row r="1" spans="1:6" ht="15.75" x14ac:dyDescent="0.25">
      <c r="F1" s="3"/>
    </row>
    <row r="2" spans="1:6" ht="15.75" x14ac:dyDescent="0.25">
      <c r="F2" s="3"/>
    </row>
    <row r="3" spans="1:6" x14ac:dyDescent="0.25">
      <c r="A3" s="1" t="s">
        <v>0</v>
      </c>
      <c r="B3" s="1">
        <v>1</v>
      </c>
      <c r="C3" s="1">
        <v>2</v>
      </c>
      <c r="D3" s="1">
        <v>3</v>
      </c>
      <c r="E3" s="1">
        <v>4</v>
      </c>
      <c r="F3" t="s">
        <v>1</v>
      </c>
    </row>
    <row r="4" spans="1:6" x14ac:dyDescent="0.25">
      <c r="A4" s="1">
        <v>20</v>
      </c>
      <c r="B4" s="1">
        <v>0.3</v>
      </c>
      <c r="C4" s="1">
        <v>0.17</v>
      </c>
      <c r="D4" s="1">
        <v>0.06</v>
      </c>
      <c r="E4" s="1">
        <v>0.01</v>
      </c>
      <c r="F4">
        <f>AVERAGE(B4:E4)</f>
        <v>0.13500000000000001</v>
      </c>
    </row>
    <row r="5" spans="1:6" x14ac:dyDescent="0.25">
      <c r="A5" s="1">
        <v>25</v>
      </c>
      <c r="B5" s="1">
        <v>1.88</v>
      </c>
      <c r="C5" s="1">
        <v>1.61</v>
      </c>
      <c r="D5" s="1">
        <v>1.32</v>
      </c>
      <c r="E5" s="1">
        <v>1.04</v>
      </c>
      <c r="F5">
        <f t="shared" ref="F5:F12" si="0">AVERAGE(B5:E5)</f>
        <v>1.4625000000000001</v>
      </c>
    </row>
    <row r="6" spans="1:6" x14ac:dyDescent="0.25">
      <c r="A6" s="1">
        <v>30</v>
      </c>
      <c r="B6" s="1">
        <v>3.83</v>
      </c>
      <c r="C6" s="1">
        <v>3.43</v>
      </c>
      <c r="D6" s="1">
        <v>2.93</v>
      </c>
      <c r="E6" s="1">
        <v>2.36</v>
      </c>
      <c r="F6">
        <f t="shared" si="0"/>
        <v>3.1374999999999997</v>
      </c>
    </row>
    <row r="7" spans="1:6" x14ac:dyDescent="0.25">
      <c r="A7" s="1">
        <v>35</v>
      </c>
      <c r="B7" s="1">
        <v>6.16</v>
      </c>
      <c r="C7" s="1">
        <v>5.58</v>
      </c>
      <c r="D7" s="1">
        <v>4.8</v>
      </c>
      <c r="E7" s="1">
        <v>3.94</v>
      </c>
      <c r="F7">
        <f t="shared" si="0"/>
        <v>5.12</v>
      </c>
    </row>
    <row r="8" spans="1:6" x14ac:dyDescent="0.25">
      <c r="A8" s="1">
        <v>40</v>
      </c>
      <c r="B8" s="1">
        <v>8.8000000000000007</v>
      </c>
      <c r="C8" s="1">
        <v>8.0500000000000007</v>
      </c>
      <c r="D8" s="1">
        <v>6.95</v>
      </c>
      <c r="E8" s="1">
        <v>5.67</v>
      </c>
      <c r="F8">
        <f t="shared" si="0"/>
        <v>7.3674999999999997</v>
      </c>
    </row>
    <row r="9" spans="1:6" x14ac:dyDescent="0.25">
      <c r="A9" s="1">
        <v>45</v>
      </c>
      <c r="B9" s="1">
        <v>11.83</v>
      </c>
      <c r="C9" s="1">
        <v>10.84</v>
      </c>
      <c r="D9" s="1">
        <v>9.36</v>
      </c>
      <c r="E9" s="1">
        <v>7.55</v>
      </c>
      <c r="F9">
        <f t="shared" si="0"/>
        <v>9.8949999999999996</v>
      </c>
    </row>
    <row r="10" spans="1:6" x14ac:dyDescent="0.25">
      <c r="A10" s="1">
        <v>50</v>
      </c>
      <c r="B10" s="1">
        <v>15.23</v>
      </c>
      <c r="C10" s="1">
        <v>13.94</v>
      </c>
      <c r="D10" s="1">
        <v>11.93</v>
      </c>
      <c r="E10" s="1">
        <v>9.65</v>
      </c>
      <c r="F10">
        <f t="shared" si="0"/>
        <v>12.6875</v>
      </c>
    </row>
    <row r="11" spans="1:6" x14ac:dyDescent="0.25">
      <c r="A11" s="1">
        <v>55</v>
      </c>
      <c r="B11" s="1">
        <v>15.84</v>
      </c>
      <c r="C11" s="1">
        <v>15.84</v>
      </c>
      <c r="D11" s="1">
        <v>14.75</v>
      </c>
      <c r="E11" s="1">
        <v>11.91</v>
      </c>
      <c r="F11">
        <f t="shared" si="0"/>
        <v>14.585000000000001</v>
      </c>
    </row>
    <row r="12" spans="1:6" x14ac:dyDescent="0.25">
      <c r="A12" s="1">
        <v>60</v>
      </c>
      <c r="B12" s="1">
        <v>15.84</v>
      </c>
      <c r="C12" s="1">
        <v>15.84</v>
      </c>
      <c r="D12" s="1">
        <v>15.84</v>
      </c>
      <c r="E12" s="1">
        <v>14.39</v>
      </c>
      <c r="F12">
        <f t="shared" si="0"/>
        <v>15.477499999999999</v>
      </c>
    </row>
    <row r="16" spans="1:6" x14ac:dyDescent="0.25">
      <c r="B16" s="1" t="s">
        <v>7</v>
      </c>
      <c r="C16" s="1">
        <v>30</v>
      </c>
    </row>
    <row r="17" spans="2:5" x14ac:dyDescent="0.25">
      <c r="B17" s="2" t="s">
        <v>8</v>
      </c>
      <c r="C17" s="1">
        <v>45</v>
      </c>
    </row>
    <row r="18" spans="2:5" x14ac:dyDescent="0.25">
      <c r="C18" s="1" t="s">
        <v>4</v>
      </c>
      <c r="D18" s="1" t="s">
        <v>5</v>
      </c>
      <c r="E18" s="1" t="s">
        <v>6</v>
      </c>
    </row>
    <row r="19" spans="2:5" x14ac:dyDescent="0.25">
      <c r="B19" s="1" t="s">
        <v>2</v>
      </c>
      <c r="C19" s="1">
        <f>B6</f>
        <v>3.83</v>
      </c>
      <c r="D19" s="1">
        <f>E6</f>
        <v>2.36</v>
      </c>
      <c r="E19" s="1">
        <f>F6</f>
        <v>3.1374999999999997</v>
      </c>
    </row>
    <row r="20" spans="2:5" x14ac:dyDescent="0.25">
      <c r="B20" s="1" t="s">
        <v>3</v>
      </c>
      <c r="C20" s="1">
        <f>B9</f>
        <v>11.83</v>
      </c>
      <c r="D20" s="1">
        <f>E9</f>
        <v>7.55</v>
      </c>
      <c r="E20" s="1">
        <f>9.895</f>
        <v>9.8949999999999996</v>
      </c>
    </row>
  </sheetData>
  <pageMargins left="0.7" right="0.7" top="0.75" bottom="0.75" header="0.3" footer="0.3"/>
  <pageSetup scale="6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8E4AD-EEEA-4E41-B8FD-4B0231A75C46}">
  <sheetPr>
    <pageSetUpPr fitToPage="1"/>
  </sheetPr>
  <dimension ref="A1:F20"/>
  <sheetViews>
    <sheetView workbookViewId="0">
      <selection activeCell="K50" sqref="K50"/>
    </sheetView>
  </sheetViews>
  <sheetFormatPr defaultRowHeight="15" x14ac:dyDescent="0.25"/>
  <cols>
    <col min="1" max="5" width="9.140625" style="1"/>
  </cols>
  <sheetData>
    <row r="1" spans="1:6" ht="15.75" x14ac:dyDescent="0.25">
      <c r="F1" s="3"/>
    </row>
    <row r="2" spans="1:6" ht="15.75" x14ac:dyDescent="0.25">
      <c r="F2" s="3"/>
    </row>
    <row r="3" spans="1:6" x14ac:dyDescent="0.25">
      <c r="A3" s="1" t="s">
        <v>0</v>
      </c>
      <c r="B3" s="1">
        <v>1</v>
      </c>
      <c r="C3" s="1">
        <v>2</v>
      </c>
      <c r="D3" s="1">
        <v>3</v>
      </c>
      <c r="E3" s="1">
        <v>4</v>
      </c>
      <c r="F3" t="s">
        <v>1</v>
      </c>
    </row>
    <row r="4" spans="1:6" x14ac:dyDescent="0.25">
      <c r="A4" s="1">
        <v>20</v>
      </c>
      <c r="B4" s="1">
        <v>0.3</v>
      </c>
      <c r="C4" s="1">
        <v>0.17</v>
      </c>
      <c r="D4" s="1">
        <v>0.06</v>
      </c>
      <c r="E4" s="1">
        <v>0.01</v>
      </c>
      <c r="F4">
        <f>AVERAGE(B4:E4)</f>
        <v>0.13500000000000001</v>
      </c>
    </row>
    <row r="5" spans="1:6" x14ac:dyDescent="0.25">
      <c r="A5" s="1">
        <v>25</v>
      </c>
      <c r="B5" s="1">
        <v>1.88</v>
      </c>
      <c r="C5" s="1">
        <v>1.61</v>
      </c>
      <c r="D5" s="1">
        <v>1.32</v>
      </c>
      <c r="E5" s="1">
        <v>1.04</v>
      </c>
      <c r="F5">
        <f t="shared" ref="F5:F12" si="0">AVERAGE(B5:E5)</f>
        <v>1.4625000000000001</v>
      </c>
    </row>
    <row r="6" spans="1:6" x14ac:dyDescent="0.25">
      <c r="A6" s="1">
        <v>30</v>
      </c>
      <c r="B6" s="1">
        <v>3.83</v>
      </c>
      <c r="C6" s="1">
        <v>3.43</v>
      </c>
      <c r="D6" s="1">
        <v>2.93</v>
      </c>
      <c r="E6" s="1">
        <v>2.36</v>
      </c>
      <c r="F6">
        <f t="shared" si="0"/>
        <v>3.1374999999999997</v>
      </c>
    </row>
    <row r="7" spans="1:6" x14ac:dyDescent="0.25">
      <c r="A7" s="1">
        <v>35</v>
      </c>
      <c r="B7" s="1">
        <v>6.16</v>
      </c>
      <c r="C7" s="1">
        <v>5.58</v>
      </c>
      <c r="D7" s="1">
        <v>4.8</v>
      </c>
      <c r="E7" s="1">
        <v>3.94</v>
      </c>
      <c r="F7">
        <f t="shared" si="0"/>
        <v>5.12</v>
      </c>
    </row>
    <row r="8" spans="1:6" x14ac:dyDescent="0.25">
      <c r="A8" s="1">
        <v>40</v>
      </c>
      <c r="B8" s="1">
        <v>8.8000000000000007</v>
      </c>
      <c r="C8" s="1">
        <v>8.0500000000000007</v>
      </c>
      <c r="D8" s="1">
        <v>6.95</v>
      </c>
      <c r="E8" s="1">
        <v>5.67</v>
      </c>
      <c r="F8">
        <f t="shared" si="0"/>
        <v>7.3674999999999997</v>
      </c>
    </row>
    <row r="9" spans="1:6" x14ac:dyDescent="0.25">
      <c r="A9" s="1">
        <v>45</v>
      </c>
      <c r="B9" s="1">
        <v>11.83</v>
      </c>
      <c r="C9" s="1">
        <v>10.84</v>
      </c>
      <c r="D9" s="1">
        <v>9.36</v>
      </c>
      <c r="E9" s="1">
        <v>7.55</v>
      </c>
      <c r="F9">
        <f t="shared" si="0"/>
        <v>9.8949999999999996</v>
      </c>
    </row>
    <row r="10" spans="1:6" x14ac:dyDescent="0.25">
      <c r="A10" s="1">
        <v>50</v>
      </c>
      <c r="B10" s="1">
        <v>15.23</v>
      </c>
      <c r="C10" s="1">
        <v>13.94</v>
      </c>
      <c r="D10" s="1">
        <v>11.93</v>
      </c>
      <c r="E10" s="1">
        <v>9.65</v>
      </c>
      <c r="F10">
        <f t="shared" si="0"/>
        <v>12.6875</v>
      </c>
    </row>
    <row r="11" spans="1:6" x14ac:dyDescent="0.25">
      <c r="A11" s="1">
        <v>55</v>
      </c>
      <c r="B11" s="1">
        <v>15.84</v>
      </c>
      <c r="C11" s="1">
        <v>15.84</v>
      </c>
      <c r="D11" s="1">
        <v>14.75</v>
      </c>
      <c r="E11" s="1">
        <v>11.91</v>
      </c>
      <c r="F11">
        <f t="shared" si="0"/>
        <v>14.585000000000001</v>
      </c>
    </row>
    <row r="12" spans="1:6" x14ac:dyDescent="0.25">
      <c r="A12" s="1">
        <v>60</v>
      </c>
      <c r="B12" s="1">
        <v>15.84</v>
      </c>
      <c r="C12" s="1">
        <v>15.84</v>
      </c>
      <c r="D12" s="1">
        <v>15.84</v>
      </c>
      <c r="E12" s="1">
        <v>14.39</v>
      </c>
      <c r="F12">
        <f t="shared" si="0"/>
        <v>15.477499999999999</v>
      </c>
    </row>
    <row r="16" spans="1:6" x14ac:dyDescent="0.25">
      <c r="B16" s="1" t="s">
        <v>7</v>
      </c>
      <c r="C16" s="1">
        <v>30</v>
      </c>
    </row>
    <row r="17" spans="2:5" x14ac:dyDescent="0.25">
      <c r="B17" s="2" t="s">
        <v>8</v>
      </c>
      <c r="C17" s="1">
        <v>45</v>
      </c>
    </row>
    <row r="18" spans="2:5" x14ac:dyDescent="0.25">
      <c r="C18" s="1" t="s">
        <v>4</v>
      </c>
      <c r="D18" s="1" t="s">
        <v>5</v>
      </c>
      <c r="E18" s="1" t="s">
        <v>6</v>
      </c>
    </row>
    <row r="19" spans="2:5" x14ac:dyDescent="0.25">
      <c r="B19" s="1" t="s">
        <v>2</v>
      </c>
      <c r="C19" s="1">
        <f>B6</f>
        <v>3.83</v>
      </c>
      <c r="D19" s="1">
        <f>E6</f>
        <v>2.36</v>
      </c>
      <c r="E19" s="1">
        <f>F6</f>
        <v>3.1374999999999997</v>
      </c>
    </row>
    <row r="20" spans="2:5" x14ac:dyDescent="0.25">
      <c r="B20" s="1" t="s">
        <v>3</v>
      </c>
      <c r="C20" s="1">
        <f>B9</f>
        <v>11.83</v>
      </c>
      <c r="D20" s="1">
        <f>E9</f>
        <v>7.55</v>
      </c>
      <c r="E20" s="1">
        <f>9.895</f>
        <v>9.8949999999999996</v>
      </c>
    </row>
  </sheetData>
  <pageMargins left="0.7" right="0.7" top="0.75" bottom="0.75" header="0.3" footer="0.3"/>
  <pageSetup scale="6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Original</vt:lpstr>
      <vt:lpstr>resized</vt:lpstr>
      <vt:lpstr>Load 1</vt:lpstr>
      <vt:lpstr>Load 1a</vt:lpstr>
      <vt:lpstr>Load 2</vt:lpstr>
      <vt:lpstr>Load 3</vt:lpstr>
      <vt:lpstr>Load 4</vt:lpstr>
      <vt:lpstr>Load 4a</vt:lpstr>
      <vt:lpstr>Load 4b</vt:lpstr>
      <vt:lpstr>Load 4b (2)</vt:lpstr>
      <vt:lpstr>Load 4c</vt:lpstr>
      <vt:lpstr>Load 4d</vt:lpstr>
      <vt:lpstr>Load 4e</vt:lpstr>
      <vt:lpstr>Load 4e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rfolea</dc:creator>
  <cp:lastModifiedBy>Folea, Rick</cp:lastModifiedBy>
  <cp:lastPrinted>2020-02-14T17:46:51Z</cp:lastPrinted>
  <dcterms:created xsi:type="dcterms:W3CDTF">2020-02-14T13:02:17Z</dcterms:created>
  <dcterms:modified xsi:type="dcterms:W3CDTF">2020-02-28T15:33:17Z</dcterms:modified>
</cp:coreProperties>
</file>